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80" i="63"/>
  <c r="AB72"/>
  <c r="AB52"/>
  <c r="AB36"/>
  <c r="AB97"/>
  <c r="AB93"/>
  <c r="AB89"/>
  <c r="AB81"/>
  <c r="AB93" i="62"/>
  <c r="AB89"/>
  <c r="AB85"/>
  <c r="AB81"/>
  <c r="AB73"/>
  <c r="AB69"/>
  <c r="AB65"/>
  <c r="AB61"/>
  <c r="AB57"/>
  <c r="AB53"/>
  <c r="AB45"/>
  <c r="AB37"/>
  <c r="AB29"/>
  <c r="AB96" i="61"/>
  <c r="AB92"/>
  <c r="AB80"/>
  <c r="AB76"/>
  <c r="AB72"/>
  <c r="AB68"/>
  <c r="AB60"/>
  <c r="AB52"/>
  <c r="AB48"/>
  <c r="AB44"/>
  <c r="AB40"/>
  <c r="AB36"/>
  <c r="AB12"/>
  <c r="AB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C99" i="63" l="1"/>
  <c r="B99" i="56"/>
  <c r="B99" i="61"/>
  <c r="B99" i="63"/>
  <c r="F90" i="57"/>
  <c r="F94" i="58"/>
  <c r="F76"/>
  <c r="F56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32"/>
  <c r="O32"/>
  <c r="V24"/>
  <c r="O98"/>
  <c r="V26" i="56"/>
  <c r="V42"/>
  <c r="O51"/>
  <c r="N8" i="55"/>
  <c r="F9"/>
  <c r="I99"/>
  <c r="M99"/>
  <c r="N12"/>
  <c r="F13"/>
  <c r="G26"/>
  <c r="N28"/>
  <c r="O28" s="1"/>
  <c r="F29"/>
  <c r="G42"/>
  <c r="N44"/>
  <c r="F45"/>
  <c r="G58"/>
  <c r="N60"/>
  <c r="F61"/>
  <c r="O64"/>
  <c r="O72"/>
  <c r="V66"/>
  <c r="V82"/>
  <c r="O47" i="56"/>
  <c r="V52"/>
  <c r="O70"/>
  <c r="V94"/>
  <c r="V12" i="55"/>
  <c r="V60"/>
  <c r="V18" i="56"/>
  <c r="V32"/>
  <c r="V48"/>
  <c r="V50"/>
  <c r="B99" i="55"/>
  <c r="F3"/>
  <c r="K99"/>
  <c r="F5"/>
  <c r="O19"/>
  <c r="N20"/>
  <c r="F21"/>
  <c r="N36"/>
  <c r="F37"/>
  <c r="N52"/>
  <c r="O52" s="1"/>
  <c r="F53"/>
  <c r="O76"/>
  <c r="O84"/>
  <c r="O5" i="56"/>
  <c r="O37"/>
  <c r="O77"/>
  <c r="O70" i="55"/>
  <c r="V28" i="56"/>
  <c r="V82"/>
  <c r="J99" i="55"/>
  <c r="N24"/>
  <c r="N40"/>
  <c r="N56"/>
  <c r="O56" s="1"/>
  <c r="O96"/>
  <c r="V70" i="58"/>
  <c r="V86"/>
  <c r="V56" i="56"/>
  <c r="V60"/>
  <c r="B99" i="57"/>
  <c r="F3"/>
  <c r="K99"/>
  <c r="N82"/>
  <c r="F83"/>
  <c r="F97"/>
  <c r="C99" i="58"/>
  <c r="I99"/>
  <c r="M99"/>
  <c r="N4"/>
  <c r="F5"/>
  <c r="N12"/>
  <c r="F13"/>
  <c r="N20"/>
  <c r="F21"/>
  <c r="V22"/>
  <c r="V82"/>
  <c r="V72" i="55"/>
  <c r="V76"/>
  <c r="V92"/>
  <c r="V96"/>
  <c r="F3" i="56"/>
  <c r="F99" s="1"/>
  <c r="V5"/>
  <c r="V25"/>
  <c r="V37"/>
  <c r="V41"/>
  <c r="V45"/>
  <c r="V49"/>
  <c r="V65"/>
  <c r="V77"/>
  <c r="V81"/>
  <c r="V97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8"/>
  <c r="O80"/>
  <c r="O72"/>
  <c r="O64"/>
  <c r="O44"/>
  <c r="O35"/>
  <c r="V39"/>
  <c r="V11"/>
  <c r="O6" i="58"/>
  <c r="V74"/>
  <c r="O65"/>
  <c r="O24" i="55"/>
  <c r="O7" i="56"/>
  <c r="O15"/>
  <c r="O60" i="55"/>
  <c r="O27"/>
  <c r="O92" i="56"/>
  <c r="O84"/>
  <c r="O76"/>
  <c r="O60"/>
  <c r="O52"/>
  <c r="O36"/>
  <c r="O71" i="55"/>
  <c r="V88"/>
  <c r="V68"/>
  <c r="O40"/>
  <c r="O23" i="56"/>
  <c r="O36" i="55"/>
  <c r="V27" i="56"/>
  <c r="O44" i="55"/>
  <c r="O40" i="56"/>
  <c r="O24"/>
  <c r="O4" i="55"/>
  <c r="O14"/>
  <c r="V51"/>
  <c r="O46"/>
  <c r="O93" i="56"/>
  <c r="O65"/>
  <c r="O45"/>
  <c r="O9"/>
  <c r="O78"/>
  <c r="O66"/>
  <c r="O62"/>
  <c r="O54"/>
  <c r="O46"/>
  <c r="O30"/>
  <c r="O26"/>
  <c r="O10"/>
  <c r="O78" i="55"/>
  <c r="O74"/>
  <c r="O66"/>
  <c r="V69" i="56"/>
  <c r="O17"/>
  <c r="O13"/>
  <c r="O97"/>
  <c r="V33"/>
  <c r="O21"/>
  <c r="V9"/>
  <c r="O80" i="55"/>
  <c r="G38"/>
  <c r="V38" s="1"/>
  <c r="O62"/>
  <c r="O30"/>
  <c r="O9"/>
  <c r="V93" i="56"/>
  <c r="O89"/>
  <c r="O85"/>
  <c r="V61"/>
  <c r="O53"/>
  <c r="O86"/>
  <c r="O57"/>
  <c r="O29"/>
  <c r="O25"/>
  <c r="O86" i="55"/>
  <c r="G34"/>
  <c r="O34" s="1"/>
  <c r="O20"/>
  <c r="O16"/>
  <c r="O12"/>
  <c r="V25" i="58"/>
  <c r="O45"/>
  <c r="G90" i="57"/>
  <c r="V90" s="1"/>
  <c r="O57" i="58"/>
  <c r="O93"/>
  <c r="G86" i="57"/>
  <c r="O86" s="1"/>
  <c r="G70"/>
  <c r="V70" s="1"/>
  <c r="G34"/>
  <c r="V3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V86" i="57" l="1"/>
  <c r="O5"/>
  <c r="O90"/>
  <c r="O43" i="58"/>
  <c r="O70" i="57"/>
  <c r="O38" i="55"/>
  <c r="O49"/>
  <c r="O4" i="56"/>
  <c r="O11" i="58"/>
  <c r="O9" i="57"/>
  <c r="V13"/>
  <c r="V6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N91" i="78"/>
  <c r="J19"/>
  <c r="J16"/>
  <c r="P60"/>
  <c r="I63"/>
  <c r="H85"/>
  <c r="H63"/>
  <c r="K15"/>
  <c r="I33"/>
  <c r="Q55"/>
  <c r="L15"/>
  <c r="G81"/>
  <c r="N32"/>
  <c r="J42"/>
  <c r="H6"/>
  <c r="B87"/>
  <c r="K7"/>
  <c r="K30"/>
  <c r="I48"/>
  <c r="H13"/>
  <c r="N73"/>
  <c r="H11"/>
  <c r="P13"/>
  <c r="P80"/>
  <c r="B67"/>
  <c r="B47"/>
  <c r="N52"/>
  <c r="K68"/>
  <c r="K28"/>
  <c r="G33"/>
  <c r="B33"/>
  <c r="B30"/>
  <c r="O77"/>
  <c r="K33"/>
  <c r="L24"/>
  <c r="K75"/>
  <c r="N42"/>
  <c r="J41"/>
  <c r="O83"/>
  <c r="B9"/>
  <c r="O28"/>
  <c r="Q98"/>
  <c r="L52"/>
  <c r="P38"/>
  <c r="K78"/>
  <c r="I56"/>
  <c r="G27"/>
  <c r="K73"/>
  <c r="N39"/>
  <c r="Q81"/>
  <c r="H47"/>
  <c r="L28"/>
  <c r="J84"/>
  <c r="Q82"/>
  <c r="Q33"/>
  <c r="G13"/>
  <c r="O50"/>
  <c r="O85"/>
  <c r="J8"/>
  <c r="J50"/>
  <c r="B8"/>
  <c r="I70"/>
  <c r="Q43"/>
  <c r="I86"/>
  <c r="B48"/>
  <c r="I84"/>
  <c r="K42"/>
  <c r="Q93"/>
  <c r="H18"/>
  <c r="G62"/>
  <c r="H76"/>
  <c r="D1"/>
  <c r="O32"/>
  <c r="K89"/>
  <c r="Q4"/>
  <c r="H68"/>
  <c r="Q67"/>
  <c r="G12"/>
  <c r="L14"/>
  <c r="Q15"/>
  <c r="H23"/>
  <c r="L25"/>
  <c r="K41"/>
  <c r="P8"/>
  <c r="P6"/>
  <c r="Q79"/>
  <c r="G53"/>
  <c r="B94"/>
  <c r="G93"/>
  <c r="N83"/>
  <c r="H27"/>
  <c r="G28"/>
  <c r="J53"/>
  <c r="G2"/>
  <c r="G89"/>
  <c r="O23"/>
  <c r="L30"/>
  <c r="J15"/>
  <c r="N87"/>
  <c r="I44"/>
  <c r="G97"/>
  <c r="Q72"/>
  <c r="B57"/>
  <c r="J90"/>
  <c r="N81"/>
  <c r="L32"/>
  <c r="N23"/>
  <c r="N38"/>
  <c r="Q74"/>
  <c r="J59"/>
  <c r="I91"/>
  <c r="K62"/>
  <c r="K14"/>
  <c r="B18"/>
  <c r="K66"/>
  <c r="O79"/>
  <c r="Q64"/>
  <c r="L5"/>
  <c r="P66"/>
  <c r="P4"/>
  <c r="K74"/>
  <c r="K3"/>
  <c r="P42"/>
  <c r="I85"/>
  <c r="B69"/>
  <c r="N11"/>
  <c r="B81"/>
  <c r="P25"/>
  <c r="G42"/>
  <c r="N67"/>
  <c r="H69"/>
  <c r="G32"/>
  <c r="O4"/>
  <c r="N20"/>
  <c r="O65"/>
  <c r="O63"/>
  <c r="K91"/>
  <c r="G94"/>
  <c r="H96"/>
  <c r="L68"/>
  <c r="J35"/>
  <c r="N59"/>
  <c r="H52"/>
  <c r="G35"/>
  <c r="O89"/>
  <c r="N10"/>
  <c r="H72"/>
  <c r="I64"/>
  <c r="L76"/>
  <c r="Q32"/>
  <c r="B2"/>
  <c r="K55"/>
  <c r="B3"/>
  <c r="H67"/>
  <c r="N80"/>
  <c r="I69"/>
  <c r="I52"/>
  <c r="P81"/>
  <c r="H4"/>
  <c r="B92"/>
  <c r="J58"/>
  <c r="J36"/>
  <c r="B29"/>
  <c r="O13"/>
  <c r="K47"/>
  <c r="J33"/>
  <c r="I7"/>
  <c r="B27"/>
  <c r="N74"/>
  <c r="B78"/>
  <c r="B15"/>
  <c r="O91"/>
  <c r="G6"/>
  <c r="Q66"/>
  <c r="O40"/>
  <c r="O49"/>
  <c r="I26"/>
  <c r="J21"/>
  <c r="P49"/>
  <c r="G5"/>
  <c r="O92"/>
  <c r="P9"/>
  <c r="I4"/>
  <c r="H97"/>
  <c r="L62"/>
  <c r="O75"/>
  <c r="N25"/>
  <c r="J57"/>
  <c r="N90"/>
  <c r="J92"/>
  <c r="P65"/>
  <c r="Q45"/>
  <c r="K21"/>
  <c r="L12"/>
  <c r="J64"/>
  <c r="H19"/>
  <c r="N4"/>
  <c r="Q61"/>
  <c r="L73"/>
  <c r="L44"/>
  <c r="O5"/>
  <c r="G4"/>
  <c r="L96"/>
  <c r="N64"/>
  <c r="G3"/>
  <c r="H17"/>
  <c r="N54"/>
  <c r="G58"/>
  <c r="B77"/>
  <c r="N79"/>
  <c r="N97"/>
  <c r="G37"/>
  <c r="H44"/>
  <c r="K81"/>
  <c r="L75"/>
  <c r="J70"/>
  <c r="G57"/>
  <c r="L88"/>
  <c r="G49"/>
  <c r="K95"/>
  <c r="C1"/>
  <c r="P62"/>
  <c r="I77"/>
  <c r="K88"/>
  <c r="B91"/>
  <c r="P46"/>
  <c r="G56"/>
  <c r="P61"/>
  <c r="L57"/>
  <c r="G8"/>
  <c r="K43"/>
  <c r="P82"/>
  <c r="Q20"/>
  <c r="K69"/>
  <c r="P68"/>
  <c r="Q44"/>
  <c r="N65"/>
  <c r="N96"/>
  <c r="I54"/>
  <c r="O3"/>
  <c r="N14"/>
  <c r="O71"/>
  <c r="G77"/>
  <c r="J67"/>
  <c r="B43"/>
  <c r="Q51"/>
  <c r="H86"/>
  <c r="O59"/>
  <c r="O10"/>
  <c r="J11"/>
  <c r="O43"/>
  <c r="K72"/>
  <c r="O96"/>
  <c r="K6"/>
  <c r="K93"/>
  <c r="P3"/>
  <c r="J14"/>
  <c r="B21"/>
  <c r="K32"/>
  <c r="N78"/>
  <c r="P91"/>
  <c r="L41"/>
  <c r="P85"/>
  <c r="Q23"/>
  <c r="G65"/>
  <c r="Q52"/>
  <c r="J71"/>
  <c r="P89"/>
  <c r="I13"/>
  <c r="I40"/>
  <c r="L67"/>
  <c r="L95"/>
  <c r="G39"/>
  <c r="L42"/>
  <c r="N48"/>
  <c r="G71"/>
  <c r="L63"/>
  <c r="H66"/>
  <c r="Q12"/>
  <c r="G78"/>
  <c r="Q70"/>
  <c r="L13"/>
  <c r="P7"/>
  <c r="K11"/>
  <c r="I19"/>
  <c r="I71"/>
  <c r="Q38"/>
  <c r="J96"/>
  <c r="G85"/>
  <c r="O66"/>
  <c r="I38"/>
  <c r="I46"/>
  <c r="L98"/>
  <c r="J60"/>
  <c r="N53"/>
  <c r="Q29"/>
  <c r="G40"/>
  <c r="G88"/>
  <c r="K60"/>
  <c r="P33"/>
  <c r="O73"/>
  <c r="Q16"/>
  <c r="G43"/>
  <c r="O87"/>
  <c r="P47"/>
  <c r="Q71"/>
  <c r="L97"/>
  <c r="J72"/>
  <c r="J5"/>
  <c r="K64"/>
  <c r="G24"/>
  <c r="P44"/>
  <c r="P98"/>
  <c r="P84"/>
  <c r="L82"/>
  <c r="O98"/>
  <c r="N94"/>
  <c r="N98"/>
  <c r="Q53"/>
  <c r="B88"/>
  <c r="G96"/>
  <c r="L86"/>
  <c r="J76"/>
  <c r="P63"/>
  <c r="L65"/>
  <c r="J91"/>
  <c r="P51"/>
  <c r="N12"/>
  <c r="H79"/>
  <c r="N22"/>
  <c r="H46"/>
  <c r="N86"/>
  <c r="I97"/>
  <c r="L70"/>
  <c r="O26"/>
  <c r="B37"/>
  <c r="I42"/>
  <c r="K23"/>
  <c r="O78"/>
  <c r="L38"/>
  <c r="B32"/>
  <c r="O69"/>
  <c r="H70"/>
  <c r="Q50"/>
  <c r="I24"/>
  <c r="B61"/>
  <c r="H25"/>
  <c r="O46"/>
  <c r="J82"/>
  <c r="P10"/>
  <c r="B42"/>
  <c r="K27"/>
  <c r="L11"/>
  <c r="N24"/>
  <c r="H88"/>
  <c r="G70"/>
  <c r="N40"/>
  <c r="G82"/>
  <c r="O14"/>
  <c r="N17"/>
  <c r="I39"/>
  <c r="B11"/>
  <c r="I16"/>
  <c r="I60"/>
  <c r="O76"/>
  <c r="P45"/>
  <c r="E1"/>
  <c r="Q84"/>
  <c r="K39"/>
  <c r="Q77"/>
  <c r="Q11"/>
  <c r="K80"/>
  <c r="L90"/>
  <c r="L89"/>
  <c r="O48"/>
  <c r="G9"/>
  <c r="F1"/>
  <c r="B25"/>
  <c r="H43"/>
  <c r="P64"/>
  <c r="O17"/>
  <c r="B22"/>
  <c r="G38"/>
  <c r="N71"/>
  <c r="N72"/>
  <c r="K63"/>
  <c r="B63"/>
  <c r="N5"/>
  <c r="G23"/>
  <c r="K17"/>
  <c r="L54"/>
  <c r="I98"/>
  <c r="P83"/>
  <c r="J83"/>
  <c r="J81"/>
  <c r="K79"/>
  <c r="J63"/>
  <c r="J52"/>
  <c r="O39"/>
  <c r="L7"/>
  <c r="K71"/>
  <c r="B49"/>
  <c r="K76"/>
  <c r="Q7"/>
  <c r="L35"/>
  <c r="Q36"/>
  <c r="N8"/>
  <c r="N68"/>
  <c r="P23"/>
  <c r="P87"/>
  <c r="J37"/>
  <c r="L80"/>
  <c r="O70"/>
  <c r="J7"/>
  <c r="B36"/>
  <c r="L17"/>
  <c r="P54"/>
  <c r="J17"/>
  <c r="Q73"/>
  <c r="L92"/>
  <c r="N82"/>
  <c r="B14"/>
  <c r="B39"/>
  <c r="P95"/>
  <c r="P39"/>
  <c r="P56"/>
  <c r="K59"/>
  <c r="N76"/>
  <c r="H55"/>
  <c r="L84"/>
  <c r="L48"/>
  <c r="J74"/>
  <c r="H16"/>
  <c r="O45"/>
  <c r="Q39"/>
  <c r="O37"/>
  <c r="L8"/>
  <c r="Q68"/>
  <c r="K16"/>
  <c r="J13"/>
  <c r="H45"/>
  <c r="P79"/>
  <c r="H78"/>
  <c r="P36"/>
  <c r="L49"/>
  <c r="B82"/>
  <c r="N88"/>
  <c r="B93"/>
  <c r="Q34"/>
  <c r="H50"/>
  <c r="H26"/>
  <c r="H49"/>
  <c r="Q25"/>
  <c r="L40"/>
  <c r="N70"/>
  <c r="O80"/>
  <c r="K5"/>
  <c r="O15"/>
  <c r="J29"/>
  <c r="L85"/>
  <c r="I96"/>
  <c r="B51"/>
  <c r="P15"/>
  <c r="P19"/>
  <c r="N66"/>
  <c r="G19"/>
  <c r="L60"/>
  <c r="G74"/>
  <c r="P41"/>
  <c r="O24"/>
  <c r="K90"/>
  <c r="L81"/>
  <c r="G67"/>
  <c r="B52"/>
  <c r="B17"/>
  <c r="P5"/>
  <c r="G91"/>
  <c r="G34"/>
  <c r="L72"/>
  <c r="G87"/>
  <c r="P72"/>
  <c r="L23"/>
  <c r="B50"/>
  <c r="I90"/>
  <c r="G44"/>
  <c r="O57"/>
  <c r="G46"/>
  <c r="B16"/>
  <c r="L9"/>
  <c r="I95"/>
  <c r="K61"/>
  <c r="I25"/>
  <c r="H62"/>
  <c r="I72"/>
  <c r="L71"/>
  <c r="N21"/>
  <c r="Q9"/>
  <c r="G75"/>
  <c r="B97"/>
  <c r="I36"/>
  <c r="B56"/>
  <c r="J66"/>
  <c r="G18"/>
  <c r="O31"/>
  <c r="H80"/>
  <c r="O64"/>
  <c r="B4"/>
  <c r="O61"/>
  <c r="O51"/>
  <c r="G80"/>
  <c r="Q19"/>
  <c r="J39"/>
  <c r="H65"/>
  <c r="J40"/>
  <c r="Q40"/>
  <c r="K22"/>
  <c r="P55"/>
  <c r="N92"/>
  <c r="O90"/>
  <c r="G61"/>
  <c r="P52"/>
  <c r="H39"/>
  <c r="H35"/>
  <c r="N37"/>
  <c r="H48"/>
  <c r="O29"/>
  <c r="I75"/>
  <c r="H54"/>
  <c r="Q92"/>
  <c r="Q91"/>
  <c r="N19"/>
  <c r="P88"/>
  <c r="O54"/>
  <c r="H51"/>
  <c r="K77"/>
  <c r="H83"/>
  <c r="J77"/>
  <c r="I50"/>
  <c r="L21"/>
  <c r="H60"/>
  <c r="J9"/>
  <c r="B62"/>
  <c r="N33"/>
  <c r="I11"/>
  <c r="O21"/>
  <c r="O74"/>
  <c r="L58"/>
  <c r="H5"/>
  <c r="K46"/>
  <c r="G7"/>
  <c r="L18"/>
  <c r="O94"/>
  <c r="J10"/>
  <c r="Q85"/>
  <c r="B95"/>
  <c r="J26"/>
  <c r="G79"/>
  <c r="Q57"/>
  <c r="N6"/>
  <c r="L3"/>
  <c r="K51"/>
  <c r="B10"/>
  <c r="K31"/>
  <c r="P67"/>
  <c r="P17"/>
  <c r="G64"/>
  <c r="B72"/>
  <c r="B80"/>
  <c r="J93"/>
  <c r="L10"/>
  <c r="O18"/>
  <c r="I12"/>
  <c r="B83"/>
  <c r="G26"/>
  <c r="K36"/>
  <c r="Q21"/>
  <c r="G50"/>
  <c r="N69"/>
  <c r="N55"/>
  <c r="Q95"/>
  <c r="G98"/>
  <c r="G21"/>
  <c r="B65"/>
  <c r="I30"/>
  <c r="L46"/>
  <c r="G55"/>
  <c r="P30"/>
  <c r="K82"/>
  <c r="H53"/>
  <c r="Q46"/>
  <c r="J47"/>
  <c r="Q97"/>
  <c r="K45"/>
  <c r="I81"/>
  <c r="Q17"/>
  <c r="Q83"/>
  <c r="P32"/>
  <c r="J25"/>
  <c r="H10"/>
  <c r="Q62"/>
  <c r="L66"/>
  <c r="Q80"/>
  <c r="B46"/>
  <c r="N62"/>
  <c r="I22"/>
  <c r="H61"/>
  <c r="L45"/>
  <c r="I32"/>
  <c r="J79"/>
  <c r="O95"/>
  <c r="Q31"/>
  <c r="P11"/>
  <c r="K54"/>
  <c r="K83"/>
  <c r="I66"/>
  <c r="I23"/>
  <c r="K67"/>
  <c r="B54"/>
  <c r="N61"/>
  <c r="K9"/>
  <c r="O67"/>
  <c r="N3"/>
  <c r="P97"/>
  <c r="O36"/>
  <c r="I17"/>
  <c r="I43"/>
  <c r="I78"/>
  <c r="B55"/>
  <c r="L37"/>
  <c r="P57"/>
  <c r="P92"/>
  <c r="K58"/>
  <c r="I73"/>
  <c r="K40"/>
  <c r="N15"/>
  <c r="B79"/>
  <c r="L51"/>
  <c r="Q22"/>
  <c r="N43"/>
  <c r="H22"/>
  <c r="P53"/>
  <c r="Q59"/>
  <c r="Q49"/>
  <c r="L36"/>
  <c r="P50"/>
  <c r="O7"/>
  <c r="P37"/>
  <c r="N50"/>
  <c r="O38"/>
  <c r="P31"/>
  <c r="Q96"/>
  <c r="I55"/>
  <c r="L27"/>
  <c r="G63"/>
  <c r="H38"/>
  <c r="I65"/>
  <c r="J68"/>
  <c r="H73"/>
  <c r="K57"/>
  <c r="Q76"/>
  <c r="G86"/>
  <c r="H90"/>
  <c r="N28"/>
  <c r="O93"/>
  <c r="G83"/>
  <c r="I79"/>
  <c r="J28"/>
  <c r="G48"/>
  <c r="I61"/>
  <c r="K35"/>
  <c r="B28"/>
  <c r="L64"/>
  <c r="P20"/>
  <c r="I93"/>
  <c r="B98"/>
  <c r="O56"/>
  <c r="P18"/>
  <c r="B59"/>
  <c r="K53"/>
  <c r="K26"/>
  <c r="Q75"/>
  <c r="B89"/>
  <c r="J6"/>
  <c r="P35"/>
  <c r="O8"/>
  <c r="G36"/>
  <c r="G84"/>
  <c r="H91"/>
  <c r="J34"/>
  <c r="I31"/>
  <c r="J46"/>
  <c r="K20"/>
  <c r="K84"/>
  <c r="J24"/>
  <c r="Q13"/>
  <c r="H2"/>
  <c r="B6"/>
  <c r="B58"/>
  <c r="I18"/>
  <c r="L53"/>
  <c r="I20"/>
  <c r="I94"/>
  <c r="P43"/>
  <c r="Q48"/>
  <c r="B68"/>
  <c r="H59"/>
  <c r="I89"/>
  <c r="O62"/>
  <c r="H74"/>
  <c r="O41"/>
  <c r="G30"/>
  <c r="B84"/>
  <c r="H56"/>
  <c r="I92"/>
  <c r="I34"/>
  <c r="L33"/>
  <c r="L22"/>
  <c r="I28"/>
  <c r="N77"/>
  <c r="P22"/>
  <c r="H31"/>
  <c r="B31"/>
  <c r="H20"/>
  <c r="Q41"/>
  <c r="K34"/>
  <c r="O35"/>
  <c r="O6"/>
  <c r="I53"/>
  <c r="L47"/>
  <c r="H15"/>
  <c r="K86"/>
  <c r="P78"/>
  <c r="B60"/>
  <c r="G31"/>
  <c r="B5"/>
  <c r="Q88"/>
  <c r="B71"/>
  <c r="G25"/>
  <c r="J48"/>
  <c r="L93"/>
  <c r="Q56"/>
  <c r="H95"/>
  <c r="K18"/>
  <c r="P86"/>
  <c r="O44"/>
  <c r="L6"/>
  <c r="I87"/>
  <c r="L4"/>
  <c r="O58"/>
  <c r="P77"/>
  <c r="P90"/>
  <c r="K24"/>
  <c r="K94"/>
  <c r="N31"/>
  <c r="O11"/>
  <c r="J95"/>
  <c r="P40"/>
  <c r="Q3"/>
  <c r="H89"/>
  <c r="G90"/>
  <c r="J86"/>
  <c r="J54"/>
  <c r="G76"/>
  <c r="L79"/>
  <c r="H3"/>
  <c r="Q94"/>
  <c r="B24"/>
  <c r="J45"/>
  <c r="N56"/>
  <c r="Q8"/>
  <c r="J75"/>
  <c r="B90"/>
  <c r="B34"/>
  <c r="O25"/>
  <c r="P21"/>
  <c r="J62"/>
  <c r="I3"/>
  <c r="N27"/>
  <c r="L74"/>
  <c r="I67"/>
  <c r="H77"/>
  <c r="Q69"/>
  <c r="P16"/>
  <c r="P73"/>
  <c r="Q86"/>
  <c r="H8"/>
  <c r="J78"/>
  <c r="N89"/>
  <c r="H36"/>
  <c r="N84"/>
  <c r="J85"/>
  <c r="K12"/>
  <c r="I88"/>
  <c r="O20"/>
  <c r="J73"/>
  <c r="I6"/>
  <c r="N26"/>
  <c r="L26"/>
  <c r="B86"/>
  <c r="I59"/>
  <c r="P96"/>
  <c r="K56"/>
  <c r="N36"/>
  <c r="N93"/>
  <c r="N85"/>
  <c r="N75"/>
  <c r="N41"/>
  <c r="J3"/>
  <c r="O42"/>
  <c r="L59"/>
  <c r="K4"/>
  <c r="K44"/>
  <c r="O52"/>
  <c r="P34"/>
  <c r="P26"/>
  <c r="H37"/>
  <c r="N51"/>
  <c r="P59"/>
  <c r="N47"/>
  <c r="P71"/>
  <c r="Q63"/>
  <c r="N44"/>
  <c r="I58"/>
  <c r="N18"/>
  <c r="H41"/>
  <c r="G20"/>
  <c r="H42"/>
  <c r="J69"/>
  <c r="Q37"/>
  <c r="G54"/>
  <c r="K96"/>
  <c r="B53"/>
  <c r="B74"/>
  <c r="I82"/>
  <c r="L69"/>
  <c r="J22"/>
  <c r="J38"/>
  <c r="O72"/>
  <c r="I68"/>
  <c r="L43"/>
  <c r="H75"/>
  <c r="K10"/>
  <c r="B41"/>
  <c r="K97"/>
  <c r="G59"/>
  <c r="N95"/>
  <c r="H14"/>
  <c r="I76"/>
  <c r="G60"/>
  <c r="H28"/>
  <c r="G11"/>
  <c r="N60"/>
  <c r="G92"/>
  <c r="G15"/>
  <c r="J4"/>
  <c r="Q10"/>
  <c r="P28"/>
  <c r="L94"/>
  <c r="K19"/>
  <c r="P75"/>
  <c r="B96"/>
  <c r="B26"/>
  <c r="J49"/>
  <c r="G14"/>
  <c r="L50"/>
  <c r="L39"/>
  <c r="L61"/>
  <c r="O47"/>
  <c r="N34"/>
  <c r="B7"/>
  <c r="J27"/>
  <c r="I15"/>
  <c r="Q30"/>
  <c r="O12"/>
  <c r="I51"/>
  <c r="J12"/>
  <c r="J44"/>
  <c r="H64"/>
  <c r="O9"/>
  <c r="H92"/>
  <c r="B73"/>
  <c r="O82"/>
  <c r="J61"/>
  <c r="I80"/>
  <c r="Q35"/>
  <c r="H98"/>
  <c r="H81"/>
  <c r="N35"/>
  <c r="Q27"/>
  <c r="B35"/>
  <c r="P70"/>
  <c r="G47"/>
  <c r="Q54"/>
  <c r="O84"/>
  <c r="P58"/>
  <c r="Q28"/>
  <c r="I62"/>
  <c r="B85"/>
  <c r="J23"/>
  <c r="G22"/>
  <c r="G69"/>
  <c r="B19"/>
  <c r="P29"/>
  <c r="N45"/>
  <c r="L29"/>
  <c r="H93"/>
  <c r="B76"/>
  <c r="Q14"/>
  <c r="P74"/>
  <c r="I74"/>
  <c r="Q42"/>
  <c r="H7"/>
  <c r="L34"/>
  <c r="H32"/>
  <c r="I5"/>
  <c r="H21"/>
  <c r="G45"/>
  <c r="H71"/>
  <c r="H94"/>
  <c r="J31"/>
  <c r="I10"/>
  <c r="O34"/>
  <c r="P14"/>
  <c r="Q18"/>
  <c r="I8"/>
  <c r="G95"/>
  <c r="O16"/>
  <c r="N46"/>
  <c r="L56"/>
  <c r="H57"/>
  <c r="O33"/>
  <c r="O53"/>
  <c r="K29"/>
  <c r="N13"/>
  <c r="H33"/>
  <c r="L77"/>
  <c r="N49"/>
  <c r="H12"/>
  <c r="Q6"/>
  <c r="J43"/>
  <c r="H24"/>
  <c r="K38"/>
  <c r="L87"/>
  <c r="J98"/>
  <c r="H82"/>
  <c r="B12"/>
  <c r="J65"/>
  <c r="G51"/>
  <c r="J94"/>
  <c r="K48"/>
  <c r="J88"/>
  <c r="B20"/>
  <c r="P12"/>
  <c r="Q89"/>
  <c r="H29"/>
  <c r="Q60"/>
  <c r="Q5"/>
  <c r="Q24"/>
  <c r="B66"/>
  <c r="I29"/>
  <c r="O19"/>
  <c r="J97"/>
  <c r="J55"/>
  <c r="J32"/>
  <c r="O55"/>
  <c r="I57"/>
  <c r="O30"/>
  <c r="L91"/>
  <c r="K98"/>
  <c r="O88"/>
  <c r="G66"/>
  <c r="Q47"/>
  <c r="J20"/>
  <c r="J51"/>
  <c r="B23"/>
  <c r="G52"/>
  <c r="B75"/>
  <c r="N58"/>
  <c r="B64"/>
  <c r="K70"/>
  <c r="K65"/>
  <c r="K92"/>
  <c r="G17"/>
  <c r="K87"/>
  <c r="K25"/>
  <c r="H84"/>
  <c r="I9"/>
  <c r="N30"/>
  <c r="Q87"/>
  <c r="K13"/>
  <c r="N63"/>
  <c r="G73"/>
  <c r="O97"/>
  <c r="P27"/>
  <c r="K50"/>
  <c r="P48"/>
  <c r="L55"/>
  <c r="K49"/>
  <c r="I41"/>
  <c r="H9"/>
  <c r="G29"/>
  <c r="P76"/>
  <c r="P93"/>
  <c r="O27"/>
  <c r="J80"/>
  <c r="G68"/>
  <c r="L31"/>
  <c r="K52"/>
  <c r="Q90"/>
  <c r="I14"/>
  <c r="J89"/>
  <c r="P94"/>
  <c r="L19"/>
  <c r="O81"/>
  <c r="Q65"/>
  <c r="P24"/>
  <c r="G41"/>
  <c r="G16"/>
  <c r="K37"/>
  <c r="N16"/>
  <c r="I35"/>
  <c r="P69"/>
  <c r="I83"/>
  <c r="Q26"/>
  <c r="I27"/>
  <c r="H30"/>
  <c r="G72"/>
  <c r="L78"/>
  <c r="Q58"/>
  <c r="L20"/>
  <c r="G10"/>
  <c r="J18"/>
  <c r="Q78"/>
  <c r="H34"/>
  <c r="B13"/>
  <c r="H40"/>
  <c r="L83"/>
  <c r="I49"/>
  <c r="J56"/>
  <c r="I45"/>
  <c r="J87"/>
  <c r="B40"/>
  <c r="H58"/>
  <c r="O60"/>
  <c r="I37"/>
  <c r="I21"/>
  <c r="B45"/>
  <c r="N7"/>
  <c r="B38"/>
  <c r="K8"/>
  <c r="K85"/>
  <c r="B44"/>
  <c r="I47"/>
  <c r="H87"/>
  <c r="J30"/>
  <c r="O86"/>
  <c r="N57"/>
  <c r="L16"/>
  <c r="B70"/>
  <c r="N9"/>
  <c r="N29"/>
  <c r="O68"/>
  <c r="O22"/>
  <c r="R29" l="1"/>
  <c r="R9"/>
  <c r="D70"/>
  <c r="F70"/>
  <c r="C70"/>
  <c r="E70"/>
  <c r="R57"/>
  <c r="M47"/>
  <c r="F44"/>
  <c r="E44"/>
  <c r="C44"/>
  <c r="D44"/>
  <c r="C38"/>
  <c r="F38"/>
  <c r="D38"/>
  <c r="E38"/>
  <c r="R7"/>
  <c r="F45"/>
  <c r="D45"/>
  <c r="E45"/>
  <c r="C45"/>
  <c r="M21"/>
  <c r="M37"/>
  <c r="D40"/>
  <c r="F40"/>
  <c r="E40"/>
  <c r="C40"/>
  <c r="M45"/>
  <c r="M49"/>
  <c r="D13"/>
  <c r="C13"/>
  <c r="F13"/>
  <c r="E13"/>
  <c r="M27"/>
  <c r="M83"/>
  <c r="M35"/>
  <c r="R16"/>
  <c r="M14"/>
  <c r="M41"/>
  <c r="R63"/>
  <c r="R30"/>
  <c r="M9"/>
  <c r="C64"/>
  <c r="D64"/>
  <c r="E64"/>
  <c r="F64"/>
  <c r="R58"/>
  <c r="D75"/>
  <c r="C75"/>
  <c r="E75"/>
  <c r="F75"/>
  <c r="C23"/>
  <c r="F23"/>
  <c r="D23"/>
  <c r="E23"/>
  <c r="M57"/>
  <c r="M29"/>
  <c r="D66"/>
  <c r="E66"/>
  <c r="F66"/>
  <c r="C66"/>
  <c r="D20"/>
  <c r="E20"/>
  <c r="F20"/>
  <c r="C20"/>
  <c r="D12"/>
  <c r="C12"/>
  <c r="E12"/>
  <c r="F12"/>
  <c r="R49"/>
  <c r="R13"/>
  <c r="R46"/>
  <c r="M8"/>
  <c r="M10"/>
  <c r="M5"/>
  <c r="M74"/>
  <c r="F76"/>
  <c r="E76"/>
  <c r="C76"/>
  <c r="D76"/>
  <c r="R45"/>
  <c r="C19"/>
  <c r="E19"/>
  <c r="F19"/>
  <c r="D19"/>
  <c r="C85"/>
  <c r="F85"/>
  <c r="D85"/>
  <c r="E85"/>
  <c r="M62"/>
  <c r="C35"/>
  <c r="F35"/>
  <c r="D35"/>
  <c r="E35"/>
  <c r="R35"/>
  <c r="M80"/>
  <c r="D73"/>
  <c r="C73"/>
  <c r="E73"/>
  <c r="F73"/>
  <c r="M51"/>
  <c r="M15"/>
  <c r="C7"/>
  <c r="F7"/>
  <c r="E7"/>
  <c r="D7"/>
  <c r="R34"/>
  <c r="F26"/>
  <c r="C26"/>
  <c r="E26"/>
  <c r="D26"/>
  <c r="E96"/>
  <c r="F96"/>
  <c r="D96"/>
  <c r="C96"/>
  <c r="R60"/>
  <c r="M76"/>
  <c r="R95"/>
  <c r="F41"/>
  <c r="D41"/>
  <c r="E41"/>
  <c r="C41"/>
  <c r="M68"/>
  <c r="M82"/>
  <c r="F74"/>
  <c r="E74"/>
  <c r="C74"/>
  <c r="D74"/>
  <c r="D53"/>
  <c r="E53"/>
  <c r="F53"/>
  <c r="C53"/>
  <c r="R18"/>
  <c r="M58"/>
  <c r="R44"/>
  <c r="R47"/>
  <c r="R51"/>
  <c r="J99"/>
  <c r="R41"/>
  <c r="R75"/>
  <c r="R85"/>
  <c r="R93"/>
  <c r="R36"/>
  <c r="M59"/>
  <c r="F86"/>
  <c r="E86"/>
  <c r="D86"/>
  <c r="C86"/>
  <c r="R26"/>
  <c r="M6"/>
  <c r="M88"/>
  <c r="R84"/>
  <c r="R89"/>
  <c r="M67"/>
  <c r="R27"/>
  <c r="M3"/>
  <c r="I99"/>
  <c r="F34"/>
  <c r="D34"/>
  <c r="E34"/>
  <c r="C34"/>
  <c r="E90"/>
  <c r="D90"/>
  <c r="C90"/>
  <c r="F90"/>
  <c r="R56"/>
  <c r="D24"/>
  <c r="E24"/>
  <c r="C24"/>
  <c r="F24"/>
  <c r="H99"/>
  <c r="Q99"/>
  <c r="R31"/>
  <c r="M87"/>
  <c r="F71"/>
  <c r="C71"/>
  <c r="D71"/>
  <c r="E71"/>
  <c r="D5"/>
  <c r="E5"/>
  <c r="F5"/>
  <c r="C5"/>
  <c r="F60"/>
  <c r="E60"/>
  <c r="C60"/>
  <c r="D60"/>
  <c r="M53"/>
  <c r="E31"/>
  <c r="C31"/>
  <c r="D31"/>
  <c r="F31"/>
  <c r="R77"/>
  <c r="M28"/>
  <c r="M34"/>
  <c r="M92"/>
  <c r="C84"/>
  <c r="E84"/>
  <c r="F84"/>
  <c r="D84"/>
  <c r="M89"/>
  <c r="D68"/>
  <c r="C68"/>
  <c r="E68"/>
  <c r="F68"/>
  <c r="M94"/>
  <c r="M20"/>
  <c r="M18"/>
  <c r="E58"/>
  <c r="F58"/>
  <c r="C58"/>
  <c r="D58"/>
  <c r="C6"/>
  <c r="D6"/>
  <c r="E6"/>
  <c r="F6"/>
  <c r="M31"/>
  <c r="E89"/>
  <c r="F89"/>
  <c r="C89"/>
  <c r="D89"/>
  <c r="D59"/>
  <c r="C59"/>
  <c r="F59"/>
  <c r="E59"/>
  <c r="D98"/>
  <c r="E98"/>
  <c r="F98"/>
  <c r="C98"/>
  <c r="M93"/>
  <c r="F28"/>
  <c r="E28"/>
  <c r="D28"/>
  <c r="C28"/>
  <c r="M61"/>
  <c r="M79"/>
  <c r="R28"/>
  <c r="M65"/>
  <c r="M55"/>
  <c r="R50"/>
  <c r="R43"/>
  <c r="F79"/>
  <c r="E79"/>
  <c r="C79"/>
  <c r="D79"/>
  <c r="R15"/>
  <c r="M73"/>
  <c r="F55"/>
  <c r="E55"/>
  <c r="D55"/>
  <c r="C55"/>
  <c r="M78"/>
  <c r="M43"/>
  <c r="M17"/>
  <c r="R3"/>
  <c r="N99"/>
  <c r="R61"/>
  <c r="C54"/>
  <c r="E54"/>
  <c r="F54"/>
  <c r="D54"/>
  <c r="M23"/>
  <c r="M66"/>
  <c r="M32"/>
  <c r="M22"/>
  <c r="R62"/>
  <c r="D46"/>
  <c r="E46"/>
  <c r="C46"/>
  <c r="F46"/>
  <c r="M81"/>
  <c r="M30"/>
  <c r="D65"/>
  <c r="C65"/>
  <c r="F65"/>
  <c r="E65"/>
  <c r="R55"/>
  <c r="R69"/>
  <c r="D83"/>
  <c r="C83"/>
  <c r="F83"/>
  <c r="E83"/>
  <c r="M12"/>
  <c r="E80"/>
  <c r="F80"/>
  <c r="D80"/>
  <c r="C80"/>
  <c r="E72"/>
  <c r="D72"/>
  <c r="F72"/>
  <c r="C72"/>
  <c r="E10"/>
  <c r="D10"/>
  <c r="F10"/>
  <c r="C10"/>
  <c r="L99"/>
  <c r="R6"/>
  <c r="C95"/>
  <c r="D95"/>
  <c r="F95"/>
  <c r="E95"/>
  <c r="M11"/>
  <c r="R33"/>
  <c r="F62"/>
  <c r="E62"/>
  <c r="C62"/>
  <c r="D62"/>
  <c r="M50"/>
  <c r="R19"/>
  <c r="M75"/>
  <c r="R37"/>
  <c r="R92"/>
  <c r="F4"/>
  <c r="D4"/>
  <c r="E4"/>
  <c r="C4"/>
  <c r="D56"/>
  <c r="C56"/>
  <c r="E56"/>
  <c r="F56"/>
  <c r="M36"/>
  <c r="C97"/>
  <c r="F97"/>
  <c r="D97"/>
  <c r="E97"/>
  <c r="R21"/>
  <c r="M72"/>
  <c r="M25"/>
  <c r="M95"/>
  <c r="F16"/>
  <c r="C16"/>
  <c r="D16"/>
  <c r="E16"/>
  <c r="M90"/>
  <c r="F50"/>
  <c r="D50"/>
  <c r="E50"/>
  <c r="C50"/>
  <c r="F17"/>
  <c r="E17"/>
  <c r="D17"/>
  <c r="C17"/>
  <c r="E52"/>
  <c r="F52"/>
  <c r="D52"/>
  <c r="C52"/>
  <c r="R66"/>
  <c r="C51"/>
  <c r="D51"/>
  <c r="E51"/>
  <c r="F51"/>
  <c r="M96"/>
  <c r="R70"/>
  <c r="C93"/>
  <c r="D93"/>
  <c r="F93"/>
  <c r="E93"/>
  <c r="R88"/>
  <c r="E82"/>
  <c r="F82"/>
  <c r="C82"/>
  <c r="D82"/>
  <c r="R76"/>
  <c r="D39"/>
  <c r="F39"/>
  <c r="E39"/>
  <c r="C39"/>
  <c r="C14"/>
  <c r="F14"/>
  <c r="D14"/>
  <c r="E14"/>
  <c r="R82"/>
  <c r="C36"/>
  <c r="D36"/>
  <c r="E36"/>
  <c r="F36"/>
  <c r="R68"/>
  <c r="R8"/>
  <c r="F49"/>
  <c r="D49"/>
  <c r="E49"/>
  <c r="C49"/>
  <c r="M98"/>
  <c r="R5"/>
  <c r="F63"/>
  <c r="C63"/>
  <c r="D63"/>
  <c r="E63"/>
  <c r="R72"/>
  <c r="R71"/>
  <c r="E22"/>
  <c r="D22"/>
  <c r="C22"/>
  <c r="F22"/>
  <c r="D25"/>
  <c r="C25"/>
  <c r="F25"/>
  <c r="E25"/>
  <c r="M60"/>
  <c r="M16"/>
  <c r="D11"/>
  <c r="F11"/>
  <c r="E11"/>
  <c r="C11"/>
  <c r="M39"/>
  <c r="R17"/>
  <c r="R40"/>
  <c r="R24"/>
  <c r="C42"/>
  <c r="E42"/>
  <c r="D42"/>
  <c r="F42"/>
  <c r="D61"/>
  <c r="C61"/>
  <c r="F61"/>
  <c r="E61"/>
  <c r="M24"/>
  <c r="C32"/>
  <c r="F32"/>
  <c r="D32"/>
  <c r="E32"/>
  <c r="M42"/>
  <c r="D37"/>
  <c r="C37"/>
  <c r="E37"/>
  <c r="F37"/>
  <c r="M97"/>
  <c r="R86"/>
  <c r="R22"/>
  <c r="R12"/>
  <c r="E88"/>
  <c r="C88"/>
  <c r="D88"/>
  <c r="F88"/>
  <c r="R98"/>
  <c r="R94"/>
  <c r="R53"/>
  <c r="M46"/>
  <c r="M38"/>
  <c r="M71"/>
  <c r="M19"/>
  <c r="R48"/>
  <c r="M40"/>
  <c r="M13"/>
  <c r="R78"/>
  <c r="F21"/>
  <c r="C21"/>
  <c r="E21"/>
  <c r="D21"/>
  <c r="P99"/>
  <c r="E43"/>
  <c r="D43"/>
  <c r="F43"/>
  <c r="C43"/>
  <c r="R14"/>
  <c r="O99"/>
  <c r="M54"/>
  <c r="R96"/>
  <c r="R65"/>
  <c r="C91"/>
  <c r="E91"/>
  <c r="F91"/>
  <c r="D91"/>
  <c r="M77"/>
  <c r="R97"/>
  <c r="R79"/>
  <c r="D77"/>
  <c r="F77"/>
  <c r="E77"/>
  <c r="C77"/>
  <c r="R54"/>
  <c r="G99"/>
  <c r="R64"/>
  <c r="R4"/>
  <c r="R90"/>
  <c r="R25"/>
  <c r="M4"/>
  <c r="M26"/>
  <c r="D15"/>
  <c r="F15"/>
  <c r="C15"/>
  <c r="E15"/>
  <c r="F78"/>
  <c r="D78"/>
  <c r="C78"/>
  <c r="E78"/>
  <c r="R74"/>
  <c r="F27"/>
  <c r="D27"/>
  <c r="C27"/>
  <c r="E27"/>
  <c r="M7"/>
  <c r="E29"/>
  <c r="F29"/>
  <c r="D29"/>
  <c r="C29"/>
  <c r="D92"/>
  <c r="E92"/>
  <c r="F92"/>
  <c r="C92"/>
  <c r="M52"/>
  <c r="M69"/>
  <c r="R80"/>
  <c r="B99"/>
  <c r="F3"/>
  <c r="C3"/>
  <c r="E3"/>
  <c r="D3"/>
  <c r="M64"/>
  <c r="R10"/>
  <c r="R59"/>
  <c r="R20"/>
  <c r="R67"/>
  <c r="C81"/>
  <c r="E81"/>
  <c r="F81"/>
  <c r="D81"/>
  <c r="R11"/>
  <c r="E69"/>
  <c r="C69"/>
  <c r="D69"/>
  <c r="F69"/>
  <c r="M85"/>
  <c r="K99"/>
  <c r="D18"/>
  <c r="F18"/>
  <c r="C18"/>
  <c r="E18"/>
  <c r="M91"/>
  <c r="R38"/>
  <c r="R23"/>
  <c r="R81"/>
  <c r="C57"/>
  <c r="D57"/>
  <c r="F57"/>
  <c r="E57"/>
  <c r="M44"/>
  <c r="R87"/>
  <c r="R83"/>
  <c r="C94"/>
  <c r="F94"/>
  <c r="E94"/>
  <c r="D94"/>
  <c r="M84"/>
  <c r="D48"/>
  <c r="E48"/>
  <c r="F48"/>
  <c r="C48"/>
  <c r="M86"/>
  <c r="M70"/>
  <c r="D8"/>
  <c r="E8"/>
  <c r="C8"/>
  <c r="F8"/>
  <c r="R39"/>
  <c r="M56"/>
  <c r="C9"/>
  <c r="F9"/>
  <c r="D9"/>
  <c r="E9"/>
  <c r="R42"/>
  <c r="C30"/>
  <c r="D30"/>
  <c r="E30"/>
  <c r="F30"/>
  <c r="D33"/>
  <c r="E33"/>
  <c r="F33"/>
  <c r="C33"/>
  <c r="R52"/>
  <c r="D47"/>
  <c r="E47"/>
  <c r="C47"/>
  <c r="F47"/>
  <c r="C67"/>
  <c r="D67"/>
  <c r="F67"/>
  <c r="E67"/>
  <c r="R73"/>
  <c r="M48"/>
  <c r="E87"/>
  <c r="F87"/>
  <c r="D87"/>
  <c r="C87"/>
  <c r="R32"/>
  <c r="M33"/>
  <c r="M63"/>
  <c r="R91"/>
  <c r="T22" i="73"/>
  <c r="P23"/>
  <c r="D23" i="24" s="1"/>
  <c r="S23" i="73"/>
  <c r="D23" i="28" s="1"/>
  <c r="Q23" i="73"/>
  <c r="D23" i="26" s="1"/>
  <c r="R23" i="73"/>
  <c r="D23" i="29" s="1"/>
  <c r="F22" i="65"/>
  <c r="K21"/>
  <c r="M99" i="78" l="1"/>
  <c r="F99"/>
  <c r="R99"/>
  <c r="E99"/>
  <c r="D99"/>
  <c r="C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86"/>
  <c r="CW46"/>
  <c r="CW16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<sst xmlns="http://schemas.openxmlformats.org/spreadsheetml/2006/main" count="9019" uniqueCount="579">
  <si>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</si>
  <si>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</si>
  <si>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</si>
  <si>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</si>
  <si>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</si>
  <si>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</si>
  <si>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</si>
  <si>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</si>
  <si>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</si>
  <si>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</si>
  <si>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</si>
  <si>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</si>
  <si>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</si>
  <si>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</si>
  <si>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</si>
  <si>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</si>
  <si>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</si>
  <si>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</si>
  <si>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</si>
  <si>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</si>
  <si>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</si>
  <si>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</si>
  <si>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</si>
  <si>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</si>
  <si>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</si>
  <si>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</si>
  <si>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</si>
  <si>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</si>
  <si>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</si>
  <si>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</si>
  <si>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</si>
  <si>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</si>
  <si>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</si>
  <si>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</si>
  <si>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</si>
  <si>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</si>
  <si>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</si>
  <si>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</si>
  <si>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</si>
  <si>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</si>
  <si>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</si>
  <si>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</si>
  <si>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</si>
  <si>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</si>
  <si>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</si>
  <si>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</si>
  <si>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</si>
  <si>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</si>
  <si>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</si>
  <si>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</si>
  <si>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</si>
  <si>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</si>
  <si>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</si>
  <si>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</si>
  <si>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</si>
  <si>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</si>
  <si>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</si>
  <si>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</si>
  <si>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</si>
  <si>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</si>
  <si>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</si>
  <si>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</si>
  <si>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</si>
  <si>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</si>
  <si>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</si>
  <si>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</si>
  <si>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</si>
  <si>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</si>
  <si>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</si>
  <si>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</si>
  <si>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</si>
  <si>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</si>
  <si>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</si>
  <si>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</si>
  <si>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</si>
  <si>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</si>
  <si>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</si>
  <si>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</si>
  <si>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</si>
  <si>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</si>
  <si>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</si>
  <si>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</si>
  <si>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</si>
  <si>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</si>
  <si>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</si>
  <si>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</si>
  <si>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</si>
  <si>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</si>
  <si>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</si>
  <si>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</si>
  <si>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</si>
  <si>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</si>
  <si>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</si>
  <si>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</si>
  <si>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</si>
  <si>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</si>
  <si>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</si>
  <si>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</si>
  <si>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</si>
  <si>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</si>
  <si>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</si>
  <si>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</si>
  <si>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</si>
  <si>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</si>
  <si>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</si>
  <si>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</si>
  <si>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</si>
  <si>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</si>
  <si>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</si>
  <si>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</si>
  <si>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</si>
  <si>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</si>
  <si>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</si>
  <si>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</si>
  <si>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</si>
  <si>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</si>
  <si>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</si>
  <si>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</si>
  <si>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</si>
  <si>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</si>
  <si>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</si>
  <si>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</si>
  <si>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</si>
  <si>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</si>
  <si>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</si>
  <si>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</si>
  <si>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</si>
  <si>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</si>
  <si>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</si>
  <si>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</si>
  <si>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</si>
  <si>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</si>
  <si>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</si>
  <si>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</si>
  <si>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</si>
  <si>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</si>
  <si>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</si>
  <si>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</si>
  <si>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</si>
  <si>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</si>
  <si>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</si>
  <si>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</si>
  <si>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</si>
  <si>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</si>
  <si>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</si>
  <si>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</si>
  <si>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</si>
  <si>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</si>
  <si>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</si>
  <si>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</si>
  <si>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</si>
  <si>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</si>
  <si>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</si>
  <si>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</si>
  <si>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</si>
  <si>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</si>
  <si>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</si>
  <si>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</si>
  <si>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</si>
  <si>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</si>
  <si>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</si>
  <si>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</si>
  <si>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</si>
  <si>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</si>
  <si>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</si>
  <si>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</si>
  <si>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</si>
  <si>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</si>
  <si>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</si>
  <si>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</si>
  <si>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</si>
  <si>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</si>
  <si>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</si>
  <si>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</si>
  <si>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</si>
  <si>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</si>
  <si>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</si>
  <si>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</si>
  <si>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</si>
  <si>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</si>
  <si>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</si>
  <si>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</si>
  <si>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</si>
  <si>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</si>
  <si>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</si>
  <si>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</si>
  <si>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</si>
  <si>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</si>
  <si>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</si>
  <si>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</si>
  <si>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</si>
  <si>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</si>
  <si>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</si>
  <si>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</si>
  <si>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</si>
  <si>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</si>
  <si>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</si>
  <si>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</si>
  <si>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</si>
  <si>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</si>
  <si>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</si>
  <si>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</si>
  <si>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</si>
  <si>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</si>
  <si>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</si>
  <si>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</si>
  <si>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</si>
  <si>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</si>
  <si>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</si>
  <si>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</si>
  <si>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</si>
  <si>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</si>
  <si>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</si>
  <si>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</si>
  <si>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</si>
  <si>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</si>
  <si>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</si>
  <si>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</si>
  <si>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</si>
  <si>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</si>
  <si>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</si>
  <si>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</si>
  <si>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</si>
  <si>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</si>
  <si>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</si>
  <si>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</si>
  <si>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</si>
  <si>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</si>
  <si>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</si>
  <si>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</si>
  <si>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</si>
  <si>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</si>
  <si>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</si>
  <si>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</si>
  <si>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</si>
  <si>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</si>
  <si>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</si>
  <si>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</si>
  <si>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</si>
  <si>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</si>
  <si>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</si>
  <si>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</si>
  <si>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</si>
  <si>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</si>
  <si>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</si>
  <si>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</si>
  <si>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</si>
  <si>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</si>
  <si>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</si>
  <si>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</si>
  <si>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</si>
  <si>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</si>
  <si>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</si>
  <si>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</si>
  <si>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</si>
  <si>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</si>
  <si>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</si>
  <si>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</si>
  <si>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</si>
  <si>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</si>
  <si>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</si>
  <si>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</si>
  <si>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</si>
  <si>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</si>
  <si>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</si>
  <si>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</si>
  <si>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</si>
  <si>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</si>
  <si>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</si>
  <si>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</si>
  <si>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</si>
  <si>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</si>
  <si>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</si>
  <si>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</si>
  <si>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</si>
  <si>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</si>
  <si>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</si>
  <si>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</si>
  <si>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</si>
  <si>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</si>
  <si>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</si>
  <si>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</si>
  <si>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</si>
  <si>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</si>
  <si>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</si>
  <si>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</si>
  <si>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</si>
  <si>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</si>
  <si>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</si>
  <si>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</si>
  <si>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</si>
  <si>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</si>
  <si>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</si>
  <si>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</si>
  <si>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</si>
  <si>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</si>
  <si>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</si>
  <si>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</si>
  <si>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</si>
  <si>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</si>
  <si>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</si>
  <si>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</si>
  <si>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</si>
  <si>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</si>
  <si>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</si>
  <si>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</si>
  <si>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</si>
  <si>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</si>
  <si>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</si>
  <si>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</si>
  <si>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</si>
  <si>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</si>
  <si>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</si>
  <si>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</si>
  <si>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</si>
  <si>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</si>
  <si>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</si>
  <si>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</si>
  <si>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</si>
  <si>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</si>
  <si>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</si>
  <si>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</si>
  <si>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</si>
  <si>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</si>
  <si>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</si>
  <si>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</si>
  <si>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</si>
  <si>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</si>
  <si>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</si>
  <si>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</si>
  <si>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</si>
  <si>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</si>
  <si>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</si>
  <si>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</si>
  <si>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</si>
  <si>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</si>
  <si>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</si>
  <si>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</si>
  <si>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</si>
  <si>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</si>
  <si>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</si>
  <si>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</si>
  <si>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</si>
  <si>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</si>
  <si>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</si>
  <si>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</si>
  <si>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</si>
  <si>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</si>
  <si>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</si>
  <si>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</si>
  <si>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</si>
  <si>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</si>
  <si>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</si>
  <si>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</si>
  <si>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</si>
  <si>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</si>
  <si>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</si>
  <si>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</si>
  <si>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</si>
  <si>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</si>
  <si>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</si>
  <si>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</si>
  <si>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</si>
  <si>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</si>
  <si>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</si>
  <si>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</si>
  <si>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</si>
  <si>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</si>
  <si>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</si>
  <si>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</si>
  <si>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</si>
  <si>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</si>
  <si>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</si>
  <si>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</si>
  <si>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</si>
  <si>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</si>
  <si>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</si>
  <si>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</si>
  <si>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</si>
  <si>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</si>
  <si>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</si>
  <si>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</si>
  <si>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</si>
  <si>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</si>
  <si>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</si>
  <si>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</si>
  <si>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</si>
  <si>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</si>
  <si>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</si>
  <si>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</si>
  <si>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</si>
  <si>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</si>
  <si>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</si>
  <si>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</si>
  <si>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</si>
  <si>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</si>
  <si>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</si>
  <si>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</si>
  <si>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</si>
  <si>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</si>
  <si>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</si>
  <si>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</si>
  <si>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</si>
  <si>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</si>
  <si>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</si>
  <si>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</si>
  <si>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</si>
  <si>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</si>
  <si>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</si>
  <si>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</si>
  <si>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</si>
  <si>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</si>
  <si>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</si>
  <si>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</si>
  <si>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</si>
  <si>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</si>
  <si>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</si>
  <si>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</si>
  <si>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</si>
  <si>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</si>
  <si>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</si>
  <si>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</si>
  <si>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</si>
  <si>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</si>
  <si>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</si>
  <si>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</si>
  <si>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</si>
  <si>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</si>
  <si>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</si>
  <si>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</si>
  <si>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</si>
  <si>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</si>
  <si>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</si>
  <si>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</si>
  <si>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</si>
  <si>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</si>
  <si>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</si>
  <si>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</si>
  <si>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</si>
  <si>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</si>
  <si>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</si>
  <si>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</si>
  <si>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</si>
  <si>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</si>
  <si>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</si>
  <si>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</si>
  <si>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</si>
  <si>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</si>
  <si>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</si>
  <si>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</si>
  <si>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</si>
  <si>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</si>
  <si>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</si>
  <si>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</si>
  <si>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</si>
  <si>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</si>
  <si>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</si>
  <si>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</si>
  <si>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</si>
  <si>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</si>
  <si>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</si>
  <si>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</si>
  <si>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</si>
  <si>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</si>
  <si>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</si>
  <si>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</si>
  <si>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</si>
  <si>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</si>
  <si>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</si>
  <si>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</si>
  <si>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</si>
  <si>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</si>
  <si>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</si>
  <si>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</si>
  <si>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</si>
  <si>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</si>
  <si>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</si>
  <si>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</si>
  <si>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</si>
  <si>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</si>
  <si>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</si>
  <si>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</si>
  <si>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</si>
  <si>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</si>
  <si>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</si>
  <si>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</si>
  <si>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</si>
  <si>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</si>
  <si>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</si>
  <si>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</si>
  <si>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</si>
  <si>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</si>
  <si>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</si>
  <si>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</si>
  <si>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</si>
  <si>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</si>
  <si>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</si>
  <si>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</si>
  <si>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</si>
  <si>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</si>
  <si>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</si>
  <si>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</si>
  <si>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</si>
  <si>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</si>
  <si>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</si>
  <si>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</si>
  <si>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</si>
  <si>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</si>
  <si>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</si>
  <si>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</si>
  <si>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</si>
  <si>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</si>
  <si>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</si>
  <si>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</si>
  <si>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</si>
  <si>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</si>
  <si>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</si>
  <si>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</si>
  <si>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</si>
  <si>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</si>
  <si>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</si>
  <si>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</si>
  <si>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</si>
  <si>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</si>
  <si>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</si>
  <si>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</si>
  <si>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</si>
  <si>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</si>
  <si>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67IS2024/01/10</t>
  </si>
  <si>
    <t>SOLAPUR_SOLAR</t>
  </si>
  <si>
    <t>NR/2024/18277/C</t>
  </si>
  <si>
    <t>RSRPL_BKN</t>
  </si>
  <si>
    <t>NR/2024/18281/C</t>
  </si>
  <si>
    <t>BCMLB001</t>
  </si>
  <si>
    <t>NR/2024/18280/C</t>
  </si>
  <si>
    <t>SNJSUGARLTDAP</t>
  </si>
  <si>
    <t>NR/2023/18204/A/2663</t>
  </si>
  <si>
    <t>GOA_Beneficiary</t>
  </si>
  <si>
    <t>WR/2023/20914/A/2812</t>
  </si>
  <si>
    <t>WR/2023/20937/A/2839</t>
  </si>
  <si>
    <t>ITCWIND</t>
  </si>
  <si>
    <t>NR/2023/18074/A/2652</t>
  </si>
  <si>
    <t>HP</t>
  </si>
  <si>
    <t>NR/2023/18183/A/2840</t>
  </si>
  <si>
    <t xml:space="preserve">NR/05012024/31012024/SJVN050124NR1341 </t>
  </si>
  <si>
    <t>SDKSM</t>
  </si>
  <si>
    <t xml:space="preserve">NR/01012024/31012024/HPX-GTAMLDCRA-141223-05423 </t>
  </si>
  <si>
    <t>NSPLN MP</t>
  </si>
  <si>
    <t xml:space="preserve">NR/01012024/31012024/HPX-GTAMLDCRA-141223-05424 </t>
  </si>
  <si>
    <t>NR/05012024/31012024/SJVN050124NR1342</t>
  </si>
  <si>
    <t>CHANJUII</t>
  </si>
  <si>
    <t>NR/01012024/31032024/ ChanjuII</t>
  </si>
  <si>
    <t>UTTARAKHAND</t>
  </si>
  <si>
    <t>NR/01012024/31012024/5412UPCL/CE(Comm)/SE/Banking dt. 17.11.2023</t>
  </si>
  <si>
    <t>SBSRPC11PL_BKN</t>
  </si>
  <si>
    <t>NR/01102023/02012046/L_NR_2021_17</t>
  </si>
  <si>
    <t>SIMHAPURI</t>
  </si>
  <si>
    <t>NR/01012024/15012024/IEX_231227_05965</t>
  </si>
  <si>
    <t>NR/01012024/31012024/HP-27</t>
  </si>
  <si>
    <t>JPL-2</t>
  </si>
  <si>
    <t>NR/01012024/15012024/IEX_231227_05966</t>
  </si>
  <si>
    <t>BCMLUH</t>
  </si>
  <si>
    <t>NR/20122023/29022024/IEX_LDC_231218_00502</t>
  </si>
  <si>
    <t xml:space="preserve">NR/01012024/15012024/HPX-TAMDLY-271223-05546 </t>
  </si>
  <si>
    <t>NR/20122023/29022024/IEX_LDC_231218_00501</t>
  </si>
  <si>
    <t>SCLTPS</t>
  </si>
  <si>
    <t xml:space="preserve">NR/10012024/10012024/HPX-TAMCTG-090124-05707 </t>
  </si>
  <si>
    <t>NR/01012024/31012024/HP-28</t>
  </si>
  <si>
    <t>RAJASTHAN</t>
  </si>
  <si>
    <t>NR/01012024/31012024/52</t>
  </si>
  <si>
    <t>SKS Raigarh</t>
  </si>
  <si>
    <t>NR/06012024/31012024/NVVN/OA/16855</t>
  </si>
  <si>
    <t>B_S_ISPAT_MH</t>
  </si>
  <si>
    <t xml:space="preserve">NR/01012024/31012024/HPX-TAMLDCRA-141223-05419 </t>
  </si>
  <si>
    <t>LAPL-UP</t>
  </si>
  <si>
    <t>NR/10012024/10012024/DD20240110NR22157</t>
  </si>
  <si>
    <t>NR/01012024/31012024/HP-26</t>
  </si>
  <si>
    <t>SREE-RJ</t>
  </si>
  <si>
    <t>NR/10012024/10012024/HPX-TAMCTG-090124-05706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</si>
</sst>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170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256</v>
          </cell>
          <cell r="K38">
            <v>0</v>
          </cell>
          <cell r="L38">
            <v>0</v>
          </cell>
          <cell r="M38">
            <v>0</v>
          </cell>
          <cell r="N38">
            <v>280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256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280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220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220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220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220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220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220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280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273</v>
      </c>
    </row>
    <row r="9" spans="1:3">
      <c r="A9" s="46" t="s">
        <v>447</v>
      </c>
      <c r="B9" s="199">
        <v>45309.698368055557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11</v>
      </c>
      <c r="C3" s="197">
        <v>11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4.5891999999999999</v>
      </c>
      <c r="J3" s="21">
        <f>C3*E3/100</f>
        <v>2.5663</v>
      </c>
      <c r="K3" s="21">
        <f>C3*F3/100</f>
        <v>3.3099000000000003</v>
      </c>
      <c r="L3" s="21">
        <f>C3*G3/100</f>
        <v>0.53459999999999996</v>
      </c>
      <c r="M3" s="156">
        <f>SUM(I3:L3)</f>
        <v>11</v>
      </c>
      <c r="N3" s="22"/>
      <c r="P3" s="37">
        <f t="shared" ref="P3:P34" si="1">I3</f>
        <v>4.5891999999999999</v>
      </c>
      <c r="Q3" s="37">
        <f t="shared" ref="Q3:Q34" si="2">J3</f>
        <v>2.5663</v>
      </c>
      <c r="R3" s="37">
        <f t="shared" ref="R3:R34" si="3">K3</f>
        <v>3.3099000000000003</v>
      </c>
      <c r="S3" s="37">
        <f t="shared" ref="S3:S34" si="4">L3</f>
        <v>0.53459999999999996</v>
      </c>
      <c r="T3" s="37">
        <f>SUM(P3:S3)</f>
        <v>11</v>
      </c>
    </row>
    <row r="4" spans="1:20">
      <c r="A4" s="8" t="s">
        <v>46</v>
      </c>
      <c r="B4" s="197">
        <v>11</v>
      </c>
      <c r="C4" s="197">
        <v>11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4.5891999999999999</v>
      </c>
      <c r="J4" s="21">
        <f t="shared" ref="J4:J67" si="6">C4*E4/100</f>
        <v>2.5663</v>
      </c>
      <c r="K4" s="21">
        <f t="shared" ref="K4:K67" si="7">C4*F4/100</f>
        <v>3.3099000000000003</v>
      </c>
      <c r="L4" s="21">
        <f t="shared" ref="L4:L67" si="8">C4*G4/100</f>
        <v>0.53459999999999996</v>
      </c>
      <c r="M4" s="157">
        <f t="shared" ref="M4:M67" si="9">SUM(I4:L4)</f>
        <v>11</v>
      </c>
      <c r="N4" s="22"/>
      <c r="P4" s="37">
        <f t="shared" si="1"/>
        <v>4.5891999999999999</v>
      </c>
      <c r="Q4" s="37">
        <f t="shared" si="2"/>
        <v>2.5663</v>
      </c>
      <c r="R4" s="37">
        <f t="shared" si="3"/>
        <v>3.3099000000000003</v>
      </c>
      <c r="S4" s="37">
        <f t="shared" si="4"/>
        <v>0.53459999999999996</v>
      </c>
      <c r="T4" s="37">
        <f t="shared" ref="T4:T67" si="10">SUM(P4:S4)</f>
        <v>11</v>
      </c>
    </row>
    <row r="5" spans="1:20">
      <c r="A5" s="8" t="s">
        <v>47</v>
      </c>
      <c r="B5" s="197">
        <v>11</v>
      </c>
      <c r="C5" s="197">
        <v>11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4.5891999999999999</v>
      </c>
      <c r="J5" s="21">
        <f t="shared" si="6"/>
        <v>2.5663</v>
      </c>
      <c r="K5" s="21">
        <f t="shared" si="7"/>
        <v>3.3099000000000003</v>
      </c>
      <c r="L5" s="21">
        <f t="shared" si="8"/>
        <v>0.53459999999999996</v>
      </c>
      <c r="M5" s="157">
        <f t="shared" si="9"/>
        <v>11</v>
      </c>
      <c r="N5" s="22"/>
      <c r="P5" s="37">
        <f t="shared" si="1"/>
        <v>4.5891999999999999</v>
      </c>
      <c r="Q5" s="37">
        <f t="shared" si="2"/>
        <v>2.5663</v>
      </c>
      <c r="R5" s="37">
        <f t="shared" si="3"/>
        <v>3.3099000000000003</v>
      </c>
      <c r="S5" s="37">
        <f t="shared" si="4"/>
        <v>0.53459999999999996</v>
      </c>
      <c r="T5" s="37">
        <f t="shared" si="10"/>
        <v>11</v>
      </c>
    </row>
    <row r="6" spans="1:20">
      <c r="A6" s="8" t="s">
        <v>48</v>
      </c>
      <c r="B6" s="197">
        <v>11</v>
      </c>
      <c r="C6" s="197">
        <v>11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4.5891999999999999</v>
      </c>
      <c r="J6" s="21">
        <f t="shared" si="6"/>
        <v>2.5663</v>
      </c>
      <c r="K6" s="21">
        <f t="shared" si="7"/>
        <v>3.3099000000000003</v>
      </c>
      <c r="L6" s="21">
        <f t="shared" si="8"/>
        <v>0.53459999999999996</v>
      </c>
      <c r="M6" s="157">
        <f t="shared" si="9"/>
        <v>11</v>
      </c>
      <c r="N6" s="22"/>
      <c r="P6" s="37">
        <f t="shared" si="1"/>
        <v>4.5891999999999999</v>
      </c>
      <c r="Q6" s="37">
        <f t="shared" si="2"/>
        <v>2.5663</v>
      </c>
      <c r="R6" s="37">
        <f t="shared" si="3"/>
        <v>3.3099000000000003</v>
      </c>
      <c r="S6" s="37">
        <f t="shared" si="4"/>
        <v>0.53459999999999996</v>
      </c>
      <c r="T6" s="37">
        <f t="shared" si="10"/>
        <v>11</v>
      </c>
    </row>
    <row r="7" spans="1:20">
      <c r="A7" s="8" t="s">
        <v>49</v>
      </c>
      <c r="B7" s="197">
        <v>11</v>
      </c>
      <c r="C7" s="197">
        <v>11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4.5891999999999999</v>
      </c>
      <c r="J7" s="21">
        <f t="shared" si="6"/>
        <v>2.5663</v>
      </c>
      <c r="K7" s="21">
        <f t="shared" si="7"/>
        <v>3.3099000000000003</v>
      </c>
      <c r="L7" s="21">
        <f t="shared" si="8"/>
        <v>0.53459999999999996</v>
      </c>
      <c r="M7" s="157">
        <f t="shared" si="9"/>
        <v>11</v>
      </c>
      <c r="N7" s="22"/>
      <c r="P7" s="37">
        <f t="shared" si="1"/>
        <v>4.5891999999999999</v>
      </c>
      <c r="Q7" s="37">
        <f t="shared" si="2"/>
        <v>2.5663</v>
      </c>
      <c r="R7" s="37">
        <f t="shared" si="3"/>
        <v>3.3099000000000003</v>
      </c>
      <c r="S7" s="37">
        <f t="shared" si="4"/>
        <v>0.53459999999999996</v>
      </c>
      <c r="T7" s="37">
        <f t="shared" si="10"/>
        <v>11</v>
      </c>
    </row>
    <row r="8" spans="1:20">
      <c r="A8" s="8" t="s">
        <v>50</v>
      </c>
      <c r="B8" s="197">
        <v>11</v>
      </c>
      <c r="C8" s="197">
        <v>11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4.5891999999999999</v>
      </c>
      <c r="J8" s="21">
        <f t="shared" si="6"/>
        <v>2.5663</v>
      </c>
      <c r="K8" s="21">
        <f t="shared" si="7"/>
        <v>3.3099000000000003</v>
      </c>
      <c r="L8" s="21">
        <f t="shared" si="8"/>
        <v>0.53459999999999996</v>
      </c>
      <c r="M8" s="157">
        <f t="shared" si="9"/>
        <v>11</v>
      </c>
      <c r="N8" s="22"/>
      <c r="P8" s="37">
        <f t="shared" si="1"/>
        <v>4.5891999999999999</v>
      </c>
      <c r="Q8" s="37">
        <f t="shared" si="2"/>
        <v>2.5663</v>
      </c>
      <c r="R8" s="37">
        <f t="shared" si="3"/>
        <v>3.3099000000000003</v>
      </c>
      <c r="S8" s="37">
        <f t="shared" si="4"/>
        <v>0.53459999999999996</v>
      </c>
      <c r="T8" s="37">
        <f t="shared" si="10"/>
        <v>11</v>
      </c>
    </row>
    <row r="9" spans="1:20">
      <c r="A9" s="8" t="s">
        <v>51</v>
      </c>
      <c r="B9" s="197">
        <v>11</v>
      </c>
      <c r="C9" s="197">
        <v>11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4.5891999999999999</v>
      </c>
      <c r="J9" s="21">
        <f t="shared" si="6"/>
        <v>2.5663</v>
      </c>
      <c r="K9" s="21">
        <f t="shared" si="7"/>
        <v>3.3099000000000003</v>
      </c>
      <c r="L9" s="21">
        <f t="shared" si="8"/>
        <v>0.53459999999999996</v>
      </c>
      <c r="M9" s="157">
        <f t="shared" si="9"/>
        <v>11</v>
      </c>
      <c r="N9" s="22"/>
      <c r="P9" s="37">
        <f t="shared" si="1"/>
        <v>4.5891999999999999</v>
      </c>
      <c r="Q9" s="37">
        <f t="shared" si="2"/>
        <v>2.5663</v>
      </c>
      <c r="R9" s="37">
        <f t="shared" si="3"/>
        <v>3.3099000000000003</v>
      </c>
      <c r="S9" s="37">
        <f t="shared" si="4"/>
        <v>0.53459999999999996</v>
      </c>
      <c r="T9" s="37">
        <f t="shared" si="10"/>
        <v>11</v>
      </c>
    </row>
    <row r="10" spans="1:20">
      <c r="A10" s="8" t="s">
        <v>52</v>
      </c>
      <c r="B10" s="197">
        <v>11</v>
      </c>
      <c r="C10" s="197">
        <v>11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4.5891999999999999</v>
      </c>
      <c r="J10" s="21">
        <f t="shared" si="6"/>
        <v>2.5663</v>
      </c>
      <c r="K10" s="21">
        <f t="shared" si="7"/>
        <v>3.3099000000000003</v>
      </c>
      <c r="L10" s="21">
        <f t="shared" si="8"/>
        <v>0.53459999999999996</v>
      </c>
      <c r="M10" s="157">
        <f t="shared" si="9"/>
        <v>11</v>
      </c>
      <c r="N10" s="22"/>
      <c r="P10" s="37">
        <f t="shared" si="1"/>
        <v>4.5891999999999999</v>
      </c>
      <c r="Q10" s="37">
        <f t="shared" si="2"/>
        <v>2.5663</v>
      </c>
      <c r="R10" s="37">
        <f t="shared" si="3"/>
        <v>3.3099000000000003</v>
      </c>
      <c r="S10" s="37">
        <f t="shared" si="4"/>
        <v>0.53459999999999996</v>
      </c>
      <c r="T10" s="37">
        <f t="shared" si="10"/>
        <v>11</v>
      </c>
    </row>
    <row r="11" spans="1:20">
      <c r="A11" s="8" t="s">
        <v>53</v>
      </c>
      <c r="B11" s="197">
        <v>11</v>
      </c>
      <c r="C11" s="197">
        <v>11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4.5891999999999999</v>
      </c>
      <c r="J11" s="21">
        <f t="shared" si="6"/>
        <v>2.5663</v>
      </c>
      <c r="K11" s="21">
        <f t="shared" si="7"/>
        <v>3.3099000000000003</v>
      </c>
      <c r="L11" s="21">
        <f t="shared" si="8"/>
        <v>0.53459999999999996</v>
      </c>
      <c r="M11" s="157">
        <f t="shared" si="9"/>
        <v>11</v>
      </c>
      <c r="N11" s="22"/>
      <c r="P11" s="37">
        <f t="shared" si="1"/>
        <v>4.5891999999999999</v>
      </c>
      <c r="Q11" s="37">
        <f t="shared" si="2"/>
        <v>2.5663</v>
      </c>
      <c r="R11" s="37">
        <f t="shared" si="3"/>
        <v>3.3099000000000003</v>
      </c>
      <c r="S11" s="37">
        <f t="shared" si="4"/>
        <v>0.53459999999999996</v>
      </c>
      <c r="T11" s="37">
        <f t="shared" si="10"/>
        <v>11</v>
      </c>
    </row>
    <row r="12" spans="1:20">
      <c r="A12" s="8" t="s">
        <v>54</v>
      </c>
      <c r="B12" s="197">
        <v>11</v>
      </c>
      <c r="C12" s="197">
        <v>11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4.5891999999999999</v>
      </c>
      <c r="J12" s="21">
        <f t="shared" si="6"/>
        <v>2.5663</v>
      </c>
      <c r="K12" s="21">
        <f t="shared" si="7"/>
        <v>3.3099000000000003</v>
      </c>
      <c r="L12" s="21">
        <f t="shared" si="8"/>
        <v>0.53459999999999996</v>
      </c>
      <c r="M12" s="157">
        <f t="shared" si="9"/>
        <v>11</v>
      </c>
      <c r="N12" s="22"/>
      <c r="P12" s="37">
        <f t="shared" si="1"/>
        <v>4.5891999999999999</v>
      </c>
      <c r="Q12" s="37">
        <f t="shared" si="2"/>
        <v>2.5663</v>
      </c>
      <c r="R12" s="37">
        <f t="shared" si="3"/>
        <v>3.3099000000000003</v>
      </c>
      <c r="S12" s="37">
        <f t="shared" si="4"/>
        <v>0.53459999999999996</v>
      </c>
      <c r="T12" s="37">
        <f t="shared" si="10"/>
        <v>11</v>
      </c>
    </row>
    <row r="13" spans="1:20">
      <c r="A13" s="8" t="s">
        <v>55</v>
      </c>
      <c r="B13" s="197">
        <v>11</v>
      </c>
      <c r="C13" s="197">
        <v>11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4.5891999999999999</v>
      </c>
      <c r="J13" s="21">
        <f t="shared" si="6"/>
        <v>2.5663</v>
      </c>
      <c r="K13" s="21">
        <f t="shared" si="7"/>
        <v>3.3099000000000003</v>
      </c>
      <c r="L13" s="21">
        <f t="shared" si="8"/>
        <v>0.53459999999999996</v>
      </c>
      <c r="M13" s="157">
        <f t="shared" si="9"/>
        <v>11</v>
      </c>
      <c r="N13" s="22"/>
      <c r="P13" s="37">
        <f t="shared" si="1"/>
        <v>4.5891999999999999</v>
      </c>
      <c r="Q13" s="37">
        <f t="shared" si="2"/>
        <v>2.5663</v>
      </c>
      <c r="R13" s="37">
        <f t="shared" si="3"/>
        <v>3.3099000000000003</v>
      </c>
      <c r="S13" s="37">
        <f t="shared" si="4"/>
        <v>0.53459999999999996</v>
      </c>
      <c r="T13" s="37">
        <f t="shared" si="10"/>
        <v>11</v>
      </c>
    </row>
    <row r="14" spans="1:20">
      <c r="A14" s="8" t="s">
        <v>56</v>
      </c>
      <c r="B14" s="197">
        <v>11</v>
      </c>
      <c r="C14" s="197">
        <v>11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4.5891999999999999</v>
      </c>
      <c r="J14" s="21">
        <f t="shared" si="6"/>
        <v>2.5663</v>
      </c>
      <c r="K14" s="21">
        <f t="shared" si="7"/>
        <v>3.3099000000000003</v>
      </c>
      <c r="L14" s="21">
        <f t="shared" si="8"/>
        <v>0.53459999999999996</v>
      </c>
      <c r="M14" s="157">
        <f t="shared" si="9"/>
        <v>11</v>
      </c>
      <c r="N14" s="22"/>
      <c r="P14" s="37">
        <f t="shared" si="1"/>
        <v>4.5891999999999999</v>
      </c>
      <c r="Q14" s="37">
        <f t="shared" si="2"/>
        <v>2.5663</v>
      </c>
      <c r="R14" s="37">
        <f t="shared" si="3"/>
        <v>3.3099000000000003</v>
      </c>
      <c r="S14" s="37">
        <f t="shared" si="4"/>
        <v>0.53459999999999996</v>
      </c>
      <c r="T14" s="37">
        <f t="shared" si="10"/>
        <v>11</v>
      </c>
    </row>
    <row r="15" spans="1:20">
      <c r="A15" s="8" t="s">
        <v>57</v>
      </c>
      <c r="B15" s="197">
        <v>11</v>
      </c>
      <c r="C15" s="197">
        <v>11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4.5891999999999999</v>
      </c>
      <c r="J15" s="21">
        <f t="shared" si="6"/>
        <v>2.5663</v>
      </c>
      <c r="K15" s="21">
        <f t="shared" si="7"/>
        <v>3.3099000000000003</v>
      </c>
      <c r="L15" s="21">
        <f t="shared" si="8"/>
        <v>0.53459999999999996</v>
      </c>
      <c r="M15" s="157">
        <f t="shared" si="9"/>
        <v>11</v>
      </c>
      <c r="N15" s="22"/>
      <c r="P15" s="37">
        <f t="shared" si="1"/>
        <v>4.5891999999999999</v>
      </c>
      <c r="Q15" s="37">
        <f t="shared" si="2"/>
        <v>2.5663</v>
      </c>
      <c r="R15" s="37">
        <f t="shared" si="3"/>
        <v>3.3099000000000003</v>
      </c>
      <c r="S15" s="37">
        <f t="shared" si="4"/>
        <v>0.53459999999999996</v>
      </c>
      <c r="T15" s="37">
        <f t="shared" si="10"/>
        <v>11</v>
      </c>
    </row>
    <row r="16" spans="1:20">
      <c r="A16" s="8" t="s">
        <v>58</v>
      </c>
      <c r="B16" s="197">
        <v>11</v>
      </c>
      <c r="C16" s="197">
        <v>11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4.5891999999999999</v>
      </c>
      <c r="J16" s="21">
        <f t="shared" si="6"/>
        <v>2.5663</v>
      </c>
      <c r="K16" s="21">
        <f t="shared" si="7"/>
        <v>3.3099000000000003</v>
      </c>
      <c r="L16" s="21">
        <f t="shared" si="8"/>
        <v>0.53459999999999996</v>
      </c>
      <c r="M16" s="157">
        <f t="shared" si="9"/>
        <v>11</v>
      </c>
      <c r="N16" s="22"/>
      <c r="P16" s="37">
        <f t="shared" si="1"/>
        <v>4.5891999999999999</v>
      </c>
      <c r="Q16" s="37">
        <f t="shared" si="2"/>
        <v>2.5663</v>
      </c>
      <c r="R16" s="37">
        <f t="shared" si="3"/>
        <v>3.3099000000000003</v>
      </c>
      <c r="S16" s="37">
        <f t="shared" si="4"/>
        <v>0.53459999999999996</v>
      </c>
      <c r="T16" s="37">
        <f t="shared" si="10"/>
        <v>11</v>
      </c>
    </row>
    <row r="17" spans="1:20">
      <c r="A17" s="8" t="s">
        <v>59</v>
      </c>
      <c r="B17" s="197">
        <v>11</v>
      </c>
      <c r="C17" s="197">
        <v>11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4.5891999999999999</v>
      </c>
      <c r="J17" s="21">
        <f t="shared" si="6"/>
        <v>2.5663</v>
      </c>
      <c r="K17" s="21">
        <f t="shared" si="7"/>
        <v>3.3099000000000003</v>
      </c>
      <c r="L17" s="21">
        <f t="shared" si="8"/>
        <v>0.53459999999999996</v>
      </c>
      <c r="M17" s="157">
        <f t="shared" si="9"/>
        <v>11</v>
      </c>
      <c r="N17" s="22"/>
      <c r="P17" s="37">
        <f t="shared" si="1"/>
        <v>4.5891999999999999</v>
      </c>
      <c r="Q17" s="37">
        <f t="shared" si="2"/>
        <v>2.5663</v>
      </c>
      <c r="R17" s="37">
        <f t="shared" si="3"/>
        <v>3.3099000000000003</v>
      </c>
      <c r="S17" s="37">
        <f t="shared" si="4"/>
        <v>0.53459999999999996</v>
      </c>
      <c r="T17" s="37">
        <f t="shared" si="10"/>
        <v>11</v>
      </c>
    </row>
    <row r="18" spans="1:20">
      <c r="A18" s="8" t="s">
        <v>60</v>
      </c>
      <c r="B18" s="197">
        <v>11</v>
      </c>
      <c r="C18" s="197">
        <v>11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4.5891999999999999</v>
      </c>
      <c r="J18" s="21">
        <f t="shared" si="6"/>
        <v>2.5663</v>
      </c>
      <c r="K18" s="21">
        <f t="shared" si="7"/>
        <v>3.3099000000000003</v>
      </c>
      <c r="L18" s="21">
        <f t="shared" si="8"/>
        <v>0.53459999999999996</v>
      </c>
      <c r="M18" s="157">
        <f t="shared" si="9"/>
        <v>11</v>
      </c>
      <c r="N18" s="22"/>
      <c r="P18" s="37">
        <f t="shared" si="1"/>
        <v>4.5891999999999999</v>
      </c>
      <c r="Q18" s="37">
        <f t="shared" si="2"/>
        <v>2.5663</v>
      </c>
      <c r="R18" s="37">
        <f t="shared" si="3"/>
        <v>3.3099000000000003</v>
      </c>
      <c r="S18" s="37">
        <f t="shared" si="4"/>
        <v>0.53459999999999996</v>
      </c>
      <c r="T18" s="37">
        <f t="shared" si="10"/>
        <v>11</v>
      </c>
    </row>
    <row r="19" spans="1:20">
      <c r="A19" s="8" t="s">
        <v>61</v>
      </c>
      <c r="B19" s="197">
        <v>11</v>
      </c>
      <c r="C19" s="197">
        <v>11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4.5891999999999999</v>
      </c>
      <c r="J19" s="21">
        <f t="shared" si="6"/>
        <v>2.5663</v>
      </c>
      <c r="K19" s="21">
        <f t="shared" si="7"/>
        <v>3.3099000000000003</v>
      </c>
      <c r="L19" s="21">
        <f t="shared" si="8"/>
        <v>0.53459999999999996</v>
      </c>
      <c r="M19" s="157">
        <f t="shared" si="9"/>
        <v>11</v>
      </c>
      <c r="N19" s="22"/>
      <c r="P19" s="37">
        <f t="shared" si="1"/>
        <v>4.5891999999999999</v>
      </c>
      <c r="Q19" s="37">
        <f t="shared" si="2"/>
        <v>2.5663</v>
      </c>
      <c r="R19" s="37">
        <f t="shared" si="3"/>
        <v>3.3099000000000003</v>
      </c>
      <c r="S19" s="37">
        <f t="shared" si="4"/>
        <v>0.53459999999999996</v>
      </c>
      <c r="T19" s="37">
        <f t="shared" si="10"/>
        <v>11</v>
      </c>
    </row>
    <row r="20" spans="1:20">
      <c r="A20" s="8" t="s">
        <v>62</v>
      </c>
      <c r="B20" s="197">
        <v>11</v>
      </c>
      <c r="C20" s="197">
        <v>11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4.5891999999999999</v>
      </c>
      <c r="J20" s="21">
        <f t="shared" si="6"/>
        <v>2.5663</v>
      </c>
      <c r="K20" s="21">
        <f t="shared" si="7"/>
        <v>3.3099000000000003</v>
      </c>
      <c r="L20" s="21">
        <f t="shared" si="8"/>
        <v>0.53459999999999996</v>
      </c>
      <c r="M20" s="157">
        <f t="shared" si="9"/>
        <v>11</v>
      </c>
      <c r="N20" s="22"/>
      <c r="P20" s="37">
        <f t="shared" si="1"/>
        <v>4.5891999999999999</v>
      </c>
      <c r="Q20" s="37">
        <f t="shared" si="2"/>
        <v>2.5663</v>
      </c>
      <c r="R20" s="37">
        <f t="shared" si="3"/>
        <v>3.3099000000000003</v>
      </c>
      <c r="S20" s="37">
        <f t="shared" si="4"/>
        <v>0.53459999999999996</v>
      </c>
      <c r="T20" s="37">
        <f t="shared" si="10"/>
        <v>11</v>
      </c>
    </row>
    <row r="21" spans="1:20">
      <c r="A21" s="8" t="s">
        <v>63</v>
      </c>
      <c r="B21" s="197">
        <v>11</v>
      </c>
      <c r="C21" s="197">
        <v>11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4.5891999999999999</v>
      </c>
      <c r="J21" s="21">
        <f t="shared" si="6"/>
        <v>2.5663</v>
      </c>
      <c r="K21" s="21">
        <f t="shared" si="7"/>
        <v>3.3099000000000003</v>
      </c>
      <c r="L21" s="21">
        <f t="shared" si="8"/>
        <v>0.53459999999999996</v>
      </c>
      <c r="M21" s="157">
        <f t="shared" si="9"/>
        <v>11</v>
      </c>
      <c r="N21" s="22"/>
      <c r="P21" s="37">
        <f t="shared" si="1"/>
        <v>4.5891999999999999</v>
      </c>
      <c r="Q21" s="37">
        <f t="shared" si="2"/>
        <v>2.5663</v>
      </c>
      <c r="R21" s="37">
        <f t="shared" si="3"/>
        <v>3.3099000000000003</v>
      </c>
      <c r="S21" s="37">
        <f t="shared" si="4"/>
        <v>0.53459999999999996</v>
      </c>
      <c r="T21" s="37">
        <f t="shared" si="10"/>
        <v>11</v>
      </c>
    </row>
    <row r="22" spans="1:20">
      <c r="A22" s="8" t="s">
        <v>64</v>
      </c>
      <c r="B22" s="197">
        <v>11</v>
      </c>
      <c r="C22" s="197">
        <v>11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4.5891999999999999</v>
      </c>
      <c r="J22" s="21">
        <f t="shared" si="6"/>
        <v>2.5663</v>
      </c>
      <c r="K22" s="21">
        <f t="shared" si="7"/>
        <v>3.3099000000000003</v>
      </c>
      <c r="L22" s="21">
        <f t="shared" si="8"/>
        <v>0.53459999999999996</v>
      </c>
      <c r="M22" s="157">
        <f t="shared" si="9"/>
        <v>11</v>
      </c>
      <c r="N22" s="22"/>
      <c r="P22" s="37">
        <f t="shared" si="1"/>
        <v>4.5891999999999999</v>
      </c>
      <c r="Q22" s="37">
        <f t="shared" si="2"/>
        <v>2.5663</v>
      </c>
      <c r="R22" s="37">
        <f t="shared" si="3"/>
        <v>3.3099000000000003</v>
      </c>
      <c r="S22" s="37">
        <f t="shared" si="4"/>
        <v>0.53459999999999996</v>
      </c>
      <c r="T22" s="37">
        <f t="shared" si="10"/>
        <v>11</v>
      </c>
    </row>
    <row r="23" spans="1:20">
      <c r="A23" s="8" t="s">
        <v>65</v>
      </c>
      <c r="B23" s="197">
        <v>11</v>
      </c>
      <c r="C23" s="197">
        <v>11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4.5891999999999999</v>
      </c>
      <c r="J23" s="21">
        <f t="shared" si="6"/>
        <v>2.5663</v>
      </c>
      <c r="K23" s="21">
        <f t="shared" si="7"/>
        <v>3.3099000000000003</v>
      </c>
      <c r="L23" s="21">
        <f t="shared" si="8"/>
        <v>0.53459999999999996</v>
      </c>
      <c r="M23" s="157">
        <f t="shared" si="9"/>
        <v>11</v>
      </c>
      <c r="N23" s="22"/>
      <c r="P23" s="37">
        <f t="shared" si="1"/>
        <v>4.5891999999999999</v>
      </c>
      <c r="Q23" s="37">
        <f t="shared" si="2"/>
        <v>2.5663</v>
      </c>
      <c r="R23" s="37">
        <f t="shared" si="3"/>
        <v>3.3099000000000003</v>
      </c>
      <c r="S23" s="37">
        <f t="shared" si="4"/>
        <v>0.53459999999999996</v>
      </c>
      <c r="T23" s="37">
        <f t="shared" si="10"/>
        <v>11</v>
      </c>
    </row>
    <row r="24" spans="1:20">
      <c r="A24" s="8" t="s">
        <v>66</v>
      </c>
      <c r="B24" s="197">
        <v>11</v>
      </c>
      <c r="C24" s="197">
        <v>11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4.5891999999999999</v>
      </c>
      <c r="J24" s="21">
        <f t="shared" si="6"/>
        <v>2.5663</v>
      </c>
      <c r="K24" s="21">
        <f t="shared" si="7"/>
        <v>3.3099000000000003</v>
      </c>
      <c r="L24" s="21">
        <f t="shared" si="8"/>
        <v>0.53459999999999996</v>
      </c>
      <c r="M24" s="157">
        <f t="shared" si="9"/>
        <v>11</v>
      </c>
      <c r="N24" s="22"/>
      <c r="P24" s="37">
        <f t="shared" si="1"/>
        <v>4.5891999999999999</v>
      </c>
      <c r="Q24" s="37">
        <f t="shared" si="2"/>
        <v>2.5663</v>
      </c>
      <c r="R24" s="37">
        <f t="shared" si="3"/>
        <v>3.3099000000000003</v>
      </c>
      <c r="S24" s="37">
        <f t="shared" si="4"/>
        <v>0.53459999999999996</v>
      </c>
      <c r="T24" s="37">
        <f t="shared" si="10"/>
        <v>11</v>
      </c>
    </row>
    <row r="25" spans="1:20">
      <c r="A25" s="8" t="s">
        <v>67</v>
      </c>
      <c r="B25" s="197">
        <v>11</v>
      </c>
      <c r="C25" s="197">
        <v>11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4.5891999999999999</v>
      </c>
      <c r="J25" s="21">
        <f t="shared" si="6"/>
        <v>2.5663</v>
      </c>
      <c r="K25" s="21">
        <f t="shared" si="7"/>
        <v>3.3099000000000003</v>
      </c>
      <c r="L25" s="21">
        <f t="shared" si="8"/>
        <v>0.53459999999999996</v>
      </c>
      <c r="M25" s="157">
        <f t="shared" si="9"/>
        <v>11</v>
      </c>
      <c r="N25" s="22"/>
      <c r="P25" s="37">
        <f t="shared" si="1"/>
        <v>4.5891999999999999</v>
      </c>
      <c r="Q25" s="37">
        <f t="shared" si="2"/>
        <v>2.5663</v>
      </c>
      <c r="R25" s="37">
        <f t="shared" si="3"/>
        <v>3.3099000000000003</v>
      </c>
      <c r="S25" s="37">
        <f t="shared" si="4"/>
        <v>0.53459999999999996</v>
      </c>
      <c r="T25" s="37">
        <f t="shared" si="10"/>
        <v>11</v>
      </c>
    </row>
    <row r="26" spans="1:20">
      <c r="A26" s="8" t="s">
        <v>68</v>
      </c>
      <c r="B26" s="197">
        <v>11</v>
      </c>
      <c r="C26" s="197">
        <v>11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4.5891999999999999</v>
      </c>
      <c r="J26" s="21">
        <f t="shared" si="6"/>
        <v>2.5663</v>
      </c>
      <c r="K26" s="21">
        <f t="shared" si="7"/>
        <v>3.3099000000000003</v>
      </c>
      <c r="L26" s="21">
        <f t="shared" si="8"/>
        <v>0.53459999999999996</v>
      </c>
      <c r="M26" s="157">
        <f t="shared" si="9"/>
        <v>11</v>
      </c>
      <c r="N26" s="22"/>
      <c r="P26" s="37">
        <f t="shared" si="1"/>
        <v>4.5891999999999999</v>
      </c>
      <c r="Q26" s="37">
        <f t="shared" si="2"/>
        <v>2.5663</v>
      </c>
      <c r="R26" s="37">
        <f t="shared" si="3"/>
        <v>3.3099000000000003</v>
      </c>
      <c r="S26" s="37">
        <f t="shared" si="4"/>
        <v>0.53459999999999996</v>
      </c>
      <c r="T26" s="37">
        <f t="shared" si="10"/>
        <v>11</v>
      </c>
    </row>
    <row r="27" spans="1:20">
      <c r="A27" s="8" t="s">
        <v>69</v>
      </c>
      <c r="B27" s="197">
        <v>11</v>
      </c>
      <c r="C27" s="197">
        <v>11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4.5891999999999999</v>
      </c>
      <c r="J27" s="21">
        <f t="shared" si="6"/>
        <v>2.5663</v>
      </c>
      <c r="K27" s="21">
        <f t="shared" si="7"/>
        <v>3.3099000000000003</v>
      </c>
      <c r="L27" s="21">
        <f t="shared" si="8"/>
        <v>0.53459999999999996</v>
      </c>
      <c r="M27" s="157">
        <f t="shared" si="9"/>
        <v>11</v>
      </c>
      <c r="N27" s="22"/>
      <c r="P27" s="37">
        <f t="shared" si="1"/>
        <v>4.5891999999999999</v>
      </c>
      <c r="Q27" s="37">
        <f t="shared" si="2"/>
        <v>2.5663</v>
      </c>
      <c r="R27" s="37">
        <f t="shared" si="3"/>
        <v>3.3099000000000003</v>
      </c>
      <c r="S27" s="37">
        <f t="shared" si="4"/>
        <v>0.53459999999999996</v>
      </c>
      <c r="T27" s="37">
        <f t="shared" si="10"/>
        <v>11</v>
      </c>
    </row>
    <row r="28" spans="1:20">
      <c r="A28" s="8" t="s">
        <v>70</v>
      </c>
      <c r="B28" s="197">
        <v>11</v>
      </c>
      <c r="C28" s="197">
        <v>11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4.5891999999999999</v>
      </c>
      <c r="J28" s="21">
        <f t="shared" si="6"/>
        <v>2.5663</v>
      </c>
      <c r="K28" s="21">
        <f t="shared" si="7"/>
        <v>3.3099000000000003</v>
      </c>
      <c r="L28" s="21">
        <f t="shared" si="8"/>
        <v>0.53459999999999996</v>
      </c>
      <c r="M28" s="157">
        <f t="shared" si="9"/>
        <v>11</v>
      </c>
      <c r="N28" s="22"/>
      <c r="P28" s="37">
        <f t="shared" si="1"/>
        <v>4.5891999999999999</v>
      </c>
      <c r="Q28" s="37">
        <f t="shared" si="2"/>
        <v>2.5663</v>
      </c>
      <c r="R28" s="37">
        <f t="shared" si="3"/>
        <v>3.3099000000000003</v>
      </c>
      <c r="S28" s="37">
        <f t="shared" si="4"/>
        <v>0.53459999999999996</v>
      </c>
      <c r="T28" s="37">
        <f t="shared" si="10"/>
        <v>11</v>
      </c>
    </row>
    <row r="29" spans="1:20">
      <c r="A29" s="8" t="s">
        <v>71</v>
      </c>
      <c r="B29" s="197">
        <v>11</v>
      </c>
      <c r="C29" s="197">
        <v>11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4.5891999999999999</v>
      </c>
      <c r="J29" s="21">
        <f t="shared" si="6"/>
        <v>2.5663</v>
      </c>
      <c r="K29" s="21">
        <f t="shared" si="7"/>
        <v>3.3099000000000003</v>
      </c>
      <c r="L29" s="21">
        <f t="shared" si="8"/>
        <v>0.53459999999999996</v>
      </c>
      <c r="M29" s="157">
        <f t="shared" si="9"/>
        <v>11</v>
      </c>
      <c r="N29" s="22"/>
      <c r="P29" s="37">
        <f t="shared" si="1"/>
        <v>4.5891999999999999</v>
      </c>
      <c r="Q29" s="37">
        <f t="shared" si="2"/>
        <v>2.5663</v>
      </c>
      <c r="R29" s="37">
        <f t="shared" si="3"/>
        <v>3.3099000000000003</v>
      </c>
      <c r="S29" s="37">
        <f t="shared" si="4"/>
        <v>0.53459999999999996</v>
      </c>
      <c r="T29" s="37">
        <f t="shared" si="10"/>
        <v>11</v>
      </c>
    </row>
    <row r="30" spans="1:20">
      <c r="A30" s="8" t="s">
        <v>72</v>
      </c>
      <c r="B30" s="197">
        <v>12.5</v>
      </c>
      <c r="C30" s="197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7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197">
        <v>12.5</v>
      </c>
      <c r="C31" s="197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7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197">
        <v>12.5</v>
      </c>
      <c r="C32" s="197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7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197">
        <v>12.5</v>
      </c>
      <c r="C33" s="197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7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197">
        <v>12.5</v>
      </c>
      <c r="C34" s="197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7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197">
        <v>12.5</v>
      </c>
      <c r="C35" s="197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7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197">
        <v>12.5</v>
      </c>
      <c r="C36" s="197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7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197">
        <v>12.5</v>
      </c>
      <c r="C37" s="197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7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197">
        <v>12.5</v>
      </c>
      <c r="C38" s="197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7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197">
        <v>12.5</v>
      </c>
      <c r="C39" s="197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7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197">
        <v>12.5</v>
      </c>
      <c r="C40" s="197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7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197">
        <v>12.5</v>
      </c>
      <c r="C41" s="197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7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197">
        <v>12.5</v>
      </c>
      <c r="C42" s="197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7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197">
        <v>12.5</v>
      </c>
      <c r="C43" s="197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7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197">
        <v>12.5</v>
      </c>
      <c r="C44" s="197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7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197">
        <v>12.5</v>
      </c>
      <c r="C45" s="197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7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197">
        <v>12.5</v>
      </c>
      <c r="C46" s="197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7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197">
        <v>12.5</v>
      </c>
      <c r="C47" s="197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7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197">
        <v>12.5</v>
      </c>
      <c r="C48" s="197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7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197">
        <v>12.5</v>
      </c>
      <c r="C49" s="197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7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197">
        <v>12.5</v>
      </c>
      <c r="C50" s="197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7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197">
        <v>12.5</v>
      </c>
      <c r="C51" s="197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7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197">
        <v>10</v>
      </c>
      <c r="C52" s="197">
        <v>10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4.1719999999999997</v>
      </c>
      <c r="J52" s="21">
        <f t="shared" si="6"/>
        <v>2.3329999999999997</v>
      </c>
      <c r="K52" s="21">
        <f t="shared" si="7"/>
        <v>3.0089999999999999</v>
      </c>
      <c r="L52" s="21">
        <f t="shared" si="8"/>
        <v>0.48599999999999999</v>
      </c>
      <c r="M52" s="157">
        <f t="shared" si="9"/>
        <v>10</v>
      </c>
      <c r="N52" s="22"/>
      <c r="P52" s="37">
        <f t="shared" si="12"/>
        <v>4.1719999999999997</v>
      </c>
      <c r="Q52" s="37">
        <f t="shared" si="13"/>
        <v>2.3329999999999997</v>
      </c>
      <c r="R52" s="37">
        <f t="shared" si="14"/>
        <v>3.0089999999999999</v>
      </c>
      <c r="S52" s="37">
        <f t="shared" si="15"/>
        <v>0.48599999999999999</v>
      </c>
      <c r="T52" s="37">
        <f t="shared" si="10"/>
        <v>10</v>
      </c>
    </row>
    <row r="53" spans="1:20">
      <c r="A53" s="8" t="s">
        <v>95</v>
      </c>
      <c r="B53" s="197">
        <v>10</v>
      </c>
      <c r="C53" s="197">
        <v>10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4.1719999999999997</v>
      </c>
      <c r="J53" s="21">
        <f t="shared" si="6"/>
        <v>2.3329999999999997</v>
      </c>
      <c r="K53" s="21">
        <f t="shared" si="7"/>
        <v>3.0089999999999999</v>
      </c>
      <c r="L53" s="21">
        <f t="shared" si="8"/>
        <v>0.48599999999999999</v>
      </c>
      <c r="M53" s="157">
        <f t="shared" si="9"/>
        <v>10</v>
      </c>
      <c r="N53" s="22"/>
      <c r="P53" s="37">
        <f t="shared" si="12"/>
        <v>4.1719999999999997</v>
      </c>
      <c r="Q53" s="37">
        <f t="shared" si="13"/>
        <v>2.3329999999999997</v>
      </c>
      <c r="R53" s="37">
        <f t="shared" si="14"/>
        <v>3.0089999999999999</v>
      </c>
      <c r="S53" s="37">
        <f t="shared" si="15"/>
        <v>0.48599999999999999</v>
      </c>
      <c r="T53" s="37">
        <f t="shared" si="10"/>
        <v>10</v>
      </c>
    </row>
    <row r="54" spans="1:20">
      <c r="A54" s="8" t="s">
        <v>96</v>
      </c>
      <c r="B54" s="197">
        <v>10</v>
      </c>
      <c r="C54" s="197">
        <v>10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4.1719999999999997</v>
      </c>
      <c r="J54" s="21">
        <f t="shared" si="6"/>
        <v>2.3329999999999997</v>
      </c>
      <c r="K54" s="21">
        <f t="shared" si="7"/>
        <v>3.0089999999999999</v>
      </c>
      <c r="L54" s="21">
        <f t="shared" si="8"/>
        <v>0.48599999999999999</v>
      </c>
      <c r="M54" s="157">
        <f t="shared" si="9"/>
        <v>10</v>
      </c>
      <c r="N54" s="22"/>
      <c r="P54" s="37">
        <f t="shared" si="12"/>
        <v>4.1719999999999997</v>
      </c>
      <c r="Q54" s="37">
        <f t="shared" si="13"/>
        <v>2.3329999999999997</v>
      </c>
      <c r="R54" s="37">
        <f t="shared" si="14"/>
        <v>3.0089999999999999</v>
      </c>
      <c r="S54" s="37">
        <f t="shared" si="15"/>
        <v>0.48599999999999999</v>
      </c>
      <c r="T54" s="37">
        <f t="shared" si="10"/>
        <v>10</v>
      </c>
    </row>
    <row r="55" spans="1:20">
      <c r="A55" s="8" t="s">
        <v>97</v>
      </c>
      <c r="B55" s="197">
        <v>10</v>
      </c>
      <c r="C55" s="197">
        <v>10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4.1719999999999997</v>
      </c>
      <c r="J55" s="21">
        <f t="shared" si="6"/>
        <v>2.3329999999999997</v>
      </c>
      <c r="K55" s="21">
        <f t="shared" si="7"/>
        <v>3.0089999999999999</v>
      </c>
      <c r="L55" s="21">
        <f t="shared" si="8"/>
        <v>0.48599999999999999</v>
      </c>
      <c r="M55" s="157">
        <f t="shared" si="9"/>
        <v>10</v>
      </c>
      <c r="N55" s="22"/>
      <c r="P55" s="37">
        <f t="shared" si="12"/>
        <v>4.1719999999999997</v>
      </c>
      <c r="Q55" s="37">
        <f t="shared" si="13"/>
        <v>2.3329999999999997</v>
      </c>
      <c r="R55" s="37">
        <f t="shared" si="14"/>
        <v>3.0089999999999999</v>
      </c>
      <c r="S55" s="37">
        <f t="shared" si="15"/>
        <v>0.48599999999999999</v>
      </c>
      <c r="T55" s="37">
        <f t="shared" si="10"/>
        <v>10</v>
      </c>
    </row>
    <row r="56" spans="1:20">
      <c r="A56" s="8" t="s">
        <v>98</v>
      </c>
      <c r="B56" s="197">
        <v>10</v>
      </c>
      <c r="C56" s="197">
        <v>10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4.1719999999999997</v>
      </c>
      <c r="J56" s="21">
        <f t="shared" si="6"/>
        <v>2.3329999999999997</v>
      </c>
      <c r="K56" s="21">
        <f t="shared" si="7"/>
        <v>3.0089999999999999</v>
      </c>
      <c r="L56" s="21">
        <f t="shared" si="8"/>
        <v>0.48599999999999999</v>
      </c>
      <c r="M56" s="157">
        <f t="shared" si="9"/>
        <v>10</v>
      </c>
      <c r="N56" s="22"/>
      <c r="P56" s="37">
        <f t="shared" si="12"/>
        <v>4.1719999999999997</v>
      </c>
      <c r="Q56" s="37">
        <f t="shared" si="13"/>
        <v>2.3329999999999997</v>
      </c>
      <c r="R56" s="37">
        <f t="shared" si="14"/>
        <v>3.0089999999999999</v>
      </c>
      <c r="S56" s="37">
        <f t="shared" si="15"/>
        <v>0.48599999999999999</v>
      </c>
      <c r="T56" s="37">
        <f t="shared" si="10"/>
        <v>10</v>
      </c>
    </row>
    <row r="57" spans="1:20">
      <c r="A57" s="8" t="s">
        <v>99</v>
      </c>
      <c r="B57" s="197">
        <v>10</v>
      </c>
      <c r="C57" s="197">
        <v>10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4.1719999999999997</v>
      </c>
      <c r="J57" s="21">
        <f t="shared" si="6"/>
        <v>2.3329999999999997</v>
      </c>
      <c r="K57" s="21">
        <f t="shared" si="7"/>
        <v>3.0089999999999999</v>
      </c>
      <c r="L57" s="21">
        <f t="shared" si="8"/>
        <v>0.48599999999999999</v>
      </c>
      <c r="M57" s="157">
        <f t="shared" si="9"/>
        <v>10</v>
      </c>
      <c r="N57" s="22"/>
      <c r="P57" s="37">
        <f t="shared" si="12"/>
        <v>4.1719999999999997</v>
      </c>
      <c r="Q57" s="37">
        <f t="shared" si="13"/>
        <v>2.3329999999999997</v>
      </c>
      <c r="R57" s="37">
        <f t="shared" si="14"/>
        <v>3.0089999999999999</v>
      </c>
      <c r="S57" s="37">
        <f t="shared" si="15"/>
        <v>0.48599999999999999</v>
      </c>
      <c r="T57" s="37">
        <f t="shared" si="10"/>
        <v>10</v>
      </c>
    </row>
    <row r="58" spans="1:20">
      <c r="A58" s="8" t="s">
        <v>100</v>
      </c>
      <c r="B58" s="197">
        <v>10</v>
      </c>
      <c r="C58" s="197">
        <v>10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4.1719999999999997</v>
      </c>
      <c r="J58" s="21">
        <f t="shared" si="6"/>
        <v>2.3329999999999997</v>
      </c>
      <c r="K58" s="21">
        <f t="shared" si="7"/>
        <v>3.0089999999999999</v>
      </c>
      <c r="L58" s="21">
        <f t="shared" si="8"/>
        <v>0.48599999999999999</v>
      </c>
      <c r="M58" s="157">
        <f t="shared" si="9"/>
        <v>10</v>
      </c>
      <c r="N58" s="22"/>
      <c r="P58" s="37">
        <f t="shared" si="12"/>
        <v>4.1719999999999997</v>
      </c>
      <c r="Q58" s="37">
        <f t="shared" si="13"/>
        <v>2.3329999999999997</v>
      </c>
      <c r="R58" s="37">
        <f t="shared" si="14"/>
        <v>3.0089999999999999</v>
      </c>
      <c r="S58" s="37">
        <f t="shared" si="15"/>
        <v>0.48599999999999999</v>
      </c>
      <c r="T58" s="37">
        <f t="shared" si="10"/>
        <v>10</v>
      </c>
    </row>
    <row r="59" spans="1:20">
      <c r="A59" s="8" t="s">
        <v>101</v>
      </c>
      <c r="B59" s="197">
        <v>10</v>
      </c>
      <c r="C59" s="197">
        <v>10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4.1719999999999997</v>
      </c>
      <c r="J59" s="21">
        <f t="shared" si="6"/>
        <v>2.3329999999999997</v>
      </c>
      <c r="K59" s="21">
        <f t="shared" si="7"/>
        <v>3.0089999999999999</v>
      </c>
      <c r="L59" s="21">
        <f t="shared" si="8"/>
        <v>0.48599999999999999</v>
      </c>
      <c r="M59" s="157">
        <f t="shared" si="9"/>
        <v>10</v>
      </c>
      <c r="N59" s="22"/>
      <c r="P59" s="37">
        <f t="shared" si="12"/>
        <v>4.1719999999999997</v>
      </c>
      <c r="Q59" s="37">
        <f t="shared" si="13"/>
        <v>2.3329999999999997</v>
      </c>
      <c r="R59" s="37">
        <f t="shared" si="14"/>
        <v>3.0089999999999999</v>
      </c>
      <c r="S59" s="37">
        <f t="shared" si="15"/>
        <v>0.48599999999999999</v>
      </c>
      <c r="T59" s="37">
        <f t="shared" si="10"/>
        <v>10</v>
      </c>
    </row>
    <row r="60" spans="1:20">
      <c r="A60" s="8" t="s">
        <v>102</v>
      </c>
      <c r="B60" s="197">
        <v>10</v>
      </c>
      <c r="C60" s="197">
        <v>10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4.1719999999999997</v>
      </c>
      <c r="J60" s="21">
        <f t="shared" si="6"/>
        <v>2.3329999999999997</v>
      </c>
      <c r="K60" s="21">
        <f t="shared" si="7"/>
        <v>3.0089999999999999</v>
      </c>
      <c r="L60" s="21">
        <f t="shared" si="8"/>
        <v>0.48599999999999999</v>
      </c>
      <c r="M60" s="157">
        <f t="shared" si="9"/>
        <v>10</v>
      </c>
      <c r="N60" s="22"/>
      <c r="P60" s="37">
        <f t="shared" si="12"/>
        <v>4.1719999999999997</v>
      </c>
      <c r="Q60" s="37">
        <f t="shared" si="13"/>
        <v>2.3329999999999997</v>
      </c>
      <c r="R60" s="37">
        <f t="shared" si="14"/>
        <v>3.0089999999999999</v>
      </c>
      <c r="S60" s="37">
        <f t="shared" si="15"/>
        <v>0.48599999999999999</v>
      </c>
      <c r="T60" s="37">
        <f t="shared" si="10"/>
        <v>10</v>
      </c>
    </row>
    <row r="61" spans="1:20">
      <c r="A61" s="8" t="s">
        <v>103</v>
      </c>
      <c r="B61" s="197">
        <v>10</v>
      </c>
      <c r="C61" s="197">
        <v>10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4.1719999999999997</v>
      </c>
      <c r="J61" s="21">
        <f t="shared" si="6"/>
        <v>2.3329999999999997</v>
      </c>
      <c r="K61" s="21">
        <f t="shared" si="7"/>
        <v>3.0089999999999999</v>
      </c>
      <c r="L61" s="21">
        <f t="shared" si="8"/>
        <v>0.48599999999999999</v>
      </c>
      <c r="M61" s="157">
        <f t="shared" si="9"/>
        <v>10</v>
      </c>
      <c r="N61" s="22"/>
      <c r="P61" s="37">
        <f t="shared" si="12"/>
        <v>4.1719999999999997</v>
      </c>
      <c r="Q61" s="37">
        <f t="shared" si="13"/>
        <v>2.3329999999999997</v>
      </c>
      <c r="R61" s="37">
        <f t="shared" si="14"/>
        <v>3.0089999999999999</v>
      </c>
      <c r="S61" s="37">
        <f t="shared" si="15"/>
        <v>0.48599999999999999</v>
      </c>
      <c r="T61" s="37">
        <f t="shared" si="10"/>
        <v>10</v>
      </c>
    </row>
    <row r="62" spans="1:20">
      <c r="A62" s="8" t="s">
        <v>104</v>
      </c>
      <c r="B62" s="197">
        <v>10</v>
      </c>
      <c r="C62" s="197">
        <v>10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4.1719999999999997</v>
      </c>
      <c r="J62" s="21">
        <f t="shared" si="6"/>
        <v>2.3329999999999997</v>
      </c>
      <c r="K62" s="21">
        <f t="shared" si="7"/>
        <v>3.0089999999999999</v>
      </c>
      <c r="L62" s="21">
        <f t="shared" si="8"/>
        <v>0.48599999999999999</v>
      </c>
      <c r="M62" s="157">
        <f t="shared" si="9"/>
        <v>10</v>
      </c>
      <c r="N62" s="22"/>
      <c r="P62" s="37">
        <f t="shared" si="12"/>
        <v>4.1719999999999997</v>
      </c>
      <c r="Q62" s="37">
        <f t="shared" si="13"/>
        <v>2.3329999999999997</v>
      </c>
      <c r="R62" s="37">
        <f t="shared" si="14"/>
        <v>3.0089999999999999</v>
      </c>
      <c r="S62" s="37">
        <f t="shared" si="15"/>
        <v>0.48599999999999999</v>
      </c>
      <c r="T62" s="37">
        <f t="shared" si="10"/>
        <v>10</v>
      </c>
    </row>
    <row r="63" spans="1:20">
      <c r="A63" s="8" t="s">
        <v>105</v>
      </c>
      <c r="B63" s="197">
        <v>10</v>
      </c>
      <c r="C63" s="197">
        <v>10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4.1719999999999997</v>
      </c>
      <c r="J63" s="21">
        <f t="shared" si="6"/>
        <v>2.3329999999999997</v>
      </c>
      <c r="K63" s="21">
        <f t="shared" si="7"/>
        <v>3.0089999999999999</v>
      </c>
      <c r="L63" s="21">
        <f t="shared" si="8"/>
        <v>0.48599999999999999</v>
      </c>
      <c r="M63" s="157">
        <f t="shared" si="9"/>
        <v>10</v>
      </c>
      <c r="N63" s="22"/>
      <c r="P63" s="37">
        <f t="shared" si="12"/>
        <v>4.1719999999999997</v>
      </c>
      <c r="Q63" s="37">
        <f t="shared" si="13"/>
        <v>2.3329999999999997</v>
      </c>
      <c r="R63" s="37">
        <f t="shared" si="14"/>
        <v>3.0089999999999999</v>
      </c>
      <c r="S63" s="37">
        <f t="shared" si="15"/>
        <v>0.48599999999999999</v>
      </c>
      <c r="T63" s="37">
        <f t="shared" si="10"/>
        <v>10</v>
      </c>
    </row>
    <row r="64" spans="1:20">
      <c r="A64" s="8" t="s">
        <v>106</v>
      </c>
      <c r="B64" s="197">
        <v>10</v>
      </c>
      <c r="C64" s="197">
        <v>10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4.1719999999999997</v>
      </c>
      <c r="J64" s="21">
        <f t="shared" si="6"/>
        <v>2.3329999999999997</v>
      </c>
      <c r="K64" s="21">
        <f t="shared" si="7"/>
        <v>3.0089999999999999</v>
      </c>
      <c r="L64" s="21">
        <f t="shared" si="8"/>
        <v>0.48599999999999999</v>
      </c>
      <c r="M64" s="157">
        <f t="shared" si="9"/>
        <v>10</v>
      </c>
      <c r="N64" s="22"/>
      <c r="P64" s="37">
        <f t="shared" si="12"/>
        <v>4.1719999999999997</v>
      </c>
      <c r="Q64" s="37">
        <f t="shared" si="13"/>
        <v>2.3329999999999997</v>
      </c>
      <c r="R64" s="37">
        <f t="shared" si="14"/>
        <v>3.0089999999999999</v>
      </c>
      <c r="S64" s="37">
        <f t="shared" si="15"/>
        <v>0.48599999999999999</v>
      </c>
      <c r="T64" s="37">
        <f t="shared" si="10"/>
        <v>10</v>
      </c>
    </row>
    <row r="65" spans="1:20">
      <c r="A65" s="8" t="s">
        <v>107</v>
      </c>
      <c r="B65" s="197">
        <v>10</v>
      </c>
      <c r="C65" s="197">
        <v>10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4.1719999999999997</v>
      </c>
      <c r="J65" s="21">
        <f t="shared" si="6"/>
        <v>2.3329999999999997</v>
      </c>
      <c r="K65" s="21">
        <f t="shared" si="7"/>
        <v>3.0089999999999999</v>
      </c>
      <c r="L65" s="21">
        <f t="shared" si="8"/>
        <v>0.48599999999999999</v>
      </c>
      <c r="M65" s="157">
        <f t="shared" si="9"/>
        <v>10</v>
      </c>
      <c r="N65" s="22"/>
      <c r="P65" s="37">
        <f t="shared" si="12"/>
        <v>4.1719999999999997</v>
      </c>
      <c r="Q65" s="37">
        <f t="shared" si="13"/>
        <v>2.3329999999999997</v>
      </c>
      <c r="R65" s="37">
        <f t="shared" si="14"/>
        <v>3.0089999999999999</v>
      </c>
      <c r="S65" s="37">
        <f t="shared" si="15"/>
        <v>0.48599999999999999</v>
      </c>
      <c r="T65" s="37">
        <f t="shared" si="10"/>
        <v>10</v>
      </c>
    </row>
    <row r="66" spans="1:20">
      <c r="A66" s="8" t="s">
        <v>108</v>
      </c>
      <c r="B66" s="197">
        <v>10</v>
      </c>
      <c r="C66" s="197">
        <v>10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4.1719999999999997</v>
      </c>
      <c r="J66" s="21">
        <f t="shared" si="6"/>
        <v>2.3329999999999997</v>
      </c>
      <c r="K66" s="21">
        <f t="shared" si="7"/>
        <v>3.0089999999999999</v>
      </c>
      <c r="L66" s="21">
        <f t="shared" si="8"/>
        <v>0.48599999999999999</v>
      </c>
      <c r="M66" s="157">
        <f t="shared" si="9"/>
        <v>10</v>
      </c>
      <c r="N66" s="22"/>
      <c r="P66" s="37">
        <f t="shared" si="12"/>
        <v>4.1719999999999997</v>
      </c>
      <c r="Q66" s="37">
        <f t="shared" si="13"/>
        <v>2.3329999999999997</v>
      </c>
      <c r="R66" s="37">
        <f t="shared" si="14"/>
        <v>3.0089999999999999</v>
      </c>
      <c r="S66" s="37">
        <f t="shared" si="15"/>
        <v>0.48599999999999999</v>
      </c>
      <c r="T66" s="37">
        <f t="shared" si="10"/>
        <v>10</v>
      </c>
    </row>
    <row r="67" spans="1:20">
      <c r="A67" s="8" t="s">
        <v>109</v>
      </c>
      <c r="B67" s="197">
        <v>10</v>
      </c>
      <c r="C67" s="197">
        <v>10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4.1719999999999997</v>
      </c>
      <c r="J67" s="21">
        <f t="shared" si="6"/>
        <v>2.3329999999999997</v>
      </c>
      <c r="K67" s="21">
        <f t="shared" si="7"/>
        <v>3.0089999999999999</v>
      </c>
      <c r="L67" s="21">
        <f t="shared" si="8"/>
        <v>0.48599999999999999</v>
      </c>
      <c r="M67" s="157">
        <f t="shared" si="9"/>
        <v>10</v>
      </c>
      <c r="N67" s="22"/>
      <c r="P67" s="37">
        <f t="shared" ref="P67:P98" si="17">I67</f>
        <v>4.1719999999999997</v>
      </c>
      <c r="Q67" s="37">
        <f t="shared" ref="Q67:Q98" si="18">J67</f>
        <v>2.3329999999999997</v>
      </c>
      <c r="R67" s="37">
        <f t="shared" ref="R67:R98" si="19">K67</f>
        <v>3.0089999999999999</v>
      </c>
      <c r="S67" s="37">
        <f t="shared" ref="S67:S98" si="20">L67</f>
        <v>0.48599999999999999</v>
      </c>
      <c r="T67" s="37">
        <f t="shared" si="10"/>
        <v>10</v>
      </c>
    </row>
    <row r="68" spans="1:20">
      <c r="A68" s="8" t="s">
        <v>110</v>
      </c>
      <c r="B68" s="197">
        <v>10</v>
      </c>
      <c r="C68" s="197">
        <v>10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4.1719999999999997</v>
      </c>
      <c r="J68" s="21">
        <f t="shared" ref="J68:J98" si="22">C68*E68/100</f>
        <v>2.3329999999999997</v>
      </c>
      <c r="K68" s="21">
        <f t="shared" ref="K68:K98" si="23">C68*F68/100</f>
        <v>3.0089999999999999</v>
      </c>
      <c r="L68" s="21">
        <f t="shared" ref="L68:L98" si="24">C68*G68/100</f>
        <v>0.48599999999999999</v>
      </c>
      <c r="M68" s="157">
        <f t="shared" ref="M68:M98" si="25">SUM(I68:L68)</f>
        <v>10</v>
      </c>
      <c r="N68" s="22"/>
      <c r="P68" s="37">
        <f t="shared" si="17"/>
        <v>4.1719999999999997</v>
      </c>
      <c r="Q68" s="37">
        <f t="shared" si="18"/>
        <v>2.3329999999999997</v>
      </c>
      <c r="R68" s="37">
        <f t="shared" si="19"/>
        <v>3.0089999999999999</v>
      </c>
      <c r="S68" s="37">
        <f t="shared" si="20"/>
        <v>0.48599999999999999</v>
      </c>
      <c r="T68" s="37">
        <f t="shared" ref="T68:T99" si="26">SUM(P68:S68)</f>
        <v>10</v>
      </c>
    </row>
    <row r="69" spans="1:20">
      <c r="A69" s="8" t="s">
        <v>111</v>
      </c>
      <c r="B69" s="197">
        <v>10</v>
      </c>
      <c r="C69" s="197">
        <v>10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4.1719999999999997</v>
      </c>
      <c r="J69" s="21">
        <f t="shared" si="22"/>
        <v>2.3329999999999997</v>
      </c>
      <c r="K69" s="21">
        <f t="shared" si="23"/>
        <v>3.0089999999999999</v>
      </c>
      <c r="L69" s="21">
        <f t="shared" si="24"/>
        <v>0.48599999999999999</v>
      </c>
      <c r="M69" s="157">
        <f t="shared" si="25"/>
        <v>10</v>
      </c>
      <c r="N69" s="22"/>
      <c r="P69" s="37">
        <f t="shared" si="17"/>
        <v>4.1719999999999997</v>
      </c>
      <c r="Q69" s="37">
        <f t="shared" si="18"/>
        <v>2.3329999999999997</v>
      </c>
      <c r="R69" s="37">
        <f t="shared" si="19"/>
        <v>3.0089999999999999</v>
      </c>
      <c r="S69" s="37">
        <f t="shared" si="20"/>
        <v>0.48599999999999999</v>
      </c>
      <c r="T69" s="37">
        <f t="shared" si="26"/>
        <v>10</v>
      </c>
    </row>
    <row r="70" spans="1:20">
      <c r="A70" s="8" t="s">
        <v>112</v>
      </c>
      <c r="B70" s="197">
        <v>10</v>
      </c>
      <c r="C70" s="197">
        <v>10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4.1719999999999997</v>
      </c>
      <c r="J70" s="21">
        <f t="shared" si="22"/>
        <v>2.3329999999999997</v>
      </c>
      <c r="K70" s="21">
        <f t="shared" si="23"/>
        <v>3.0089999999999999</v>
      </c>
      <c r="L70" s="21">
        <f t="shared" si="24"/>
        <v>0.48599999999999999</v>
      </c>
      <c r="M70" s="157">
        <f t="shared" si="25"/>
        <v>10</v>
      </c>
      <c r="N70" s="22"/>
      <c r="P70" s="37">
        <f t="shared" si="17"/>
        <v>4.1719999999999997</v>
      </c>
      <c r="Q70" s="37">
        <f t="shared" si="18"/>
        <v>2.3329999999999997</v>
      </c>
      <c r="R70" s="37">
        <f t="shared" si="19"/>
        <v>3.0089999999999999</v>
      </c>
      <c r="S70" s="37">
        <f t="shared" si="20"/>
        <v>0.48599999999999999</v>
      </c>
      <c r="T70" s="37">
        <f t="shared" si="26"/>
        <v>10</v>
      </c>
    </row>
    <row r="71" spans="1:20">
      <c r="A71" s="8" t="s">
        <v>113</v>
      </c>
      <c r="B71" s="197">
        <v>10</v>
      </c>
      <c r="C71" s="197">
        <v>10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4.1719999999999997</v>
      </c>
      <c r="J71" s="21">
        <f t="shared" si="22"/>
        <v>2.3329999999999997</v>
      </c>
      <c r="K71" s="21">
        <f t="shared" si="23"/>
        <v>3.0089999999999999</v>
      </c>
      <c r="L71" s="21">
        <f t="shared" si="24"/>
        <v>0.48599999999999999</v>
      </c>
      <c r="M71" s="157">
        <f t="shared" si="25"/>
        <v>10</v>
      </c>
      <c r="N71" s="22"/>
      <c r="P71" s="37">
        <f t="shared" si="17"/>
        <v>4.1719999999999997</v>
      </c>
      <c r="Q71" s="37">
        <f t="shared" si="18"/>
        <v>2.3329999999999997</v>
      </c>
      <c r="R71" s="37">
        <f t="shared" si="19"/>
        <v>3.0089999999999999</v>
      </c>
      <c r="S71" s="37">
        <f t="shared" si="20"/>
        <v>0.48599999999999999</v>
      </c>
      <c r="T71" s="37">
        <f t="shared" si="26"/>
        <v>10</v>
      </c>
    </row>
    <row r="72" spans="1:20">
      <c r="A72" s="8" t="s">
        <v>114</v>
      </c>
      <c r="B72" s="197">
        <v>10</v>
      </c>
      <c r="C72" s="197">
        <v>10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4.1719999999999997</v>
      </c>
      <c r="J72" s="21">
        <f t="shared" si="22"/>
        <v>2.3329999999999997</v>
      </c>
      <c r="K72" s="21">
        <f t="shared" si="23"/>
        <v>3.0089999999999999</v>
      </c>
      <c r="L72" s="21">
        <f t="shared" si="24"/>
        <v>0.48599999999999999</v>
      </c>
      <c r="M72" s="157">
        <f t="shared" si="25"/>
        <v>10</v>
      </c>
      <c r="N72" s="22"/>
      <c r="P72" s="37">
        <f t="shared" si="17"/>
        <v>4.1719999999999997</v>
      </c>
      <c r="Q72" s="37">
        <f t="shared" si="18"/>
        <v>2.3329999999999997</v>
      </c>
      <c r="R72" s="37">
        <f t="shared" si="19"/>
        <v>3.0089999999999999</v>
      </c>
      <c r="S72" s="37">
        <f t="shared" si="20"/>
        <v>0.48599999999999999</v>
      </c>
      <c r="T72" s="37">
        <f t="shared" si="26"/>
        <v>10</v>
      </c>
    </row>
    <row r="73" spans="1:20">
      <c r="A73" s="8" t="s">
        <v>115</v>
      </c>
      <c r="B73" s="197">
        <v>10</v>
      </c>
      <c r="C73" s="197">
        <v>10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4.1719999999999997</v>
      </c>
      <c r="J73" s="21">
        <f t="shared" si="22"/>
        <v>2.3329999999999997</v>
      </c>
      <c r="K73" s="21">
        <f t="shared" si="23"/>
        <v>3.0089999999999999</v>
      </c>
      <c r="L73" s="21">
        <f t="shared" si="24"/>
        <v>0.48599999999999999</v>
      </c>
      <c r="M73" s="157">
        <f t="shared" si="25"/>
        <v>10</v>
      </c>
      <c r="N73" s="22"/>
      <c r="P73" s="37">
        <f t="shared" si="17"/>
        <v>4.1719999999999997</v>
      </c>
      <c r="Q73" s="37">
        <f t="shared" si="18"/>
        <v>2.3329999999999997</v>
      </c>
      <c r="R73" s="37">
        <f t="shared" si="19"/>
        <v>3.0089999999999999</v>
      </c>
      <c r="S73" s="37">
        <f t="shared" si="20"/>
        <v>0.48599999999999999</v>
      </c>
      <c r="T73" s="37">
        <f t="shared" si="26"/>
        <v>10</v>
      </c>
    </row>
    <row r="74" spans="1:20">
      <c r="A74" s="8" t="s">
        <v>116</v>
      </c>
      <c r="B74" s="197">
        <v>10</v>
      </c>
      <c r="C74" s="197">
        <v>10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4.1719999999999997</v>
      </c>
      <c r="J74" s="21">
        <f t="shared" si="22"/>
        <v>2.3329999999999997</v>
      </c>
      <c r="K74" s="21">
        <f t="shared" si="23"/>
        <v>3.0089999999999999</v>
      </c>
      <c r="L74" s="21">
        <f t="shared" si="24"/>
        <v>0.48599999999999999</v>
      </c>
      <c r="M74" s="157">
        <f t="shared" si="25"/>
        <v>10</v>
      </c>
      <c r="N74" s="22"/>
      <c r="P74" s="37">
        <f t="shared" si="17"/>
        <v>4.1719999999999997</v>
      </c>
      <c r="Q74" s="37">
        <f t="shared" si="18"/>
        <v>2.3329999999999997</v>
      </c>
      <c r="R74" s="37">
        <f t="shared" si="19"/>
        <v>3.0089999999999999</v>
      </c>
      <c r="S74" s="37">
        <f t="shared" si="20"/>
        <v>0.48599999999999999</v>
      </c>
      <c r="T74" s="37">
        <f t="shared" si="26"/>
        <v>10</v>
      </c>
    </row>
    <row r="75" spans="1:20">
      <c r="A75" s="8" t="s">
        <v>117</v>
      </c>
      <c r="B75" s="197">
        <v>10</v>
      </c>
      <c r="C75" s="197">
        <v>10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4.1719999999999997</v>
      </c>
      <c r="J75" s="21">
        <f t="shared" si="22"/>
        <v>2.3329999999999997</v>
      </c>
      <c r="K75" s="21">
        <f t="shared" si="23"/>
        <v>3.0089999999999999</v>
      </c>
      <c r="L75" s="21">
        <f t="shared" si="24"/>
        <v>0.48599999999999999</v>
      </c>
      <c r="M75" s="157">
        <f t="shared" si="25"/>
        <v>10</v>
      </c>
      <c r="N75" s="22"/>
      <c r="P75" s="37">
        <f t="shared" si="17"/>
        <v>4.1719999999999997</v>
      </c>
      <c r="Q75" s="37">
        <f t="shared" si="18"/>
        <v>2.3329999999999997</v>
      </c>
      <c r="R75" s="37">
        <f t="shared" si="19"/>
        <v>3.0089999999999999</v>
      </c>
      <c r="S75" s="37">
        <f t="shared" si="20"/>
        <v>0.48599999999999999</v>
      </c>
      <c r="T75" s="37">
        <f t="shared" si="26"/>
        <v>10</v>
      </c>
    </row>
    <row r="76" spans="1:20">
      <c r="A76" s="8" t="s">
        <v>118</v>
      </c>
      <c r="B76" s="197">
        <v>10</v>
      </c>
      <c r="C76" s="197">
        <v>10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4.1719999999999997</v>
      </c>
      <c r="J76" s="21">
        <f t="shared" si="22"/>
        <v>2.3329999999999997</v>
      </c>
      <c r="K76" s="21">
        <f t="shared" si="23"/>
        <v>3.0089999999999999</v>
      </c>
      <c r="L76" s="21">
        <f t="shared" si="24"/>
        <v>0.48599999999999999</v>
      </c>
      <c r="M76" s="157">
        <f t="shared" si="25"/>
        <v>10</v>
      </c>
      <c r="N76" s="22"/>
      <c r="P76" s="37">
        <f t="shared" si="17"/>
        <v>4.1719999999999997</v>
      </c>
      <c r="Q76" s="37">
        <f t="shared" si="18"/>
        <v>2.3329999999999997</v>
      </c>
      <c r="R76" s="37">
        <f t="shared" si="19"/>
        <v>3.0089999999999999</v>
      </c>
      <c r="S76" s="37">
        <f t="shared" si="20"/>
        <v>0.48599999999999999</v>
      </c>
      <c r="T76" s="37">
        <f t="shared" si="26"/>
        <v>10</v>
      </c>
    </row>
    <row r="77" spans="1:20">
      <c r="A77" s="8" t="s">
        <v>119</v>
      </c>
      <c r="B77" s="197">
        <v>10</v>
      </c>
      <c r="C77" s="197">
        <v>10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4.1719999999999997</v>
      </c>
      <c r="J77" s="21">
        <f t="shared" si="22"/>
        <v>2.3329999999999997</v>
      </c>
      <c r="K77" s="21">
        <f t="shared" si="23"/>
        <v>3.0089999999999999</v>
      </c>
      <c r="L77" s="21">
        <f t="shared" si="24"/>
        <v>0.48599999999999999</v>
      </c>
      <c r="M77" s="157">
        <f t="shared" si="25"/>
        <v>10</v>
      </c>
      <c r="N77" s="22"/>
      <c r="P77" s="37">
        <f t="shared" si="17"/>
        <v>4.1719999999999997</v>
      </c>
      <c r="Q77" s="37">
        <f t="shared" si="18"/>
        <v>2.3329999999999997</v>
      </c>
      <c r="R77" s="37">
        <f t="shared" si="19"/>
        <v>3.0089999999999999</v>
      </c>
      <c r="S77" s="37">
        <f t="shared" si="20"/>
        <v>0.48599999999999999</v>
      </c>
      <c r="T77" s="37">
        <f t="shared" si="26"/>
        <v>10</v>
      </c>
    </row>
    <row r="78" spans="1:20">
      <c r="A78" s="8" t="s">
        <v>120</v>
      </c>
      <c r="B78" s="197">
        <v>10</v>
      </c>
      <c r="C78" s="197">
        <v>10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4.1719999999999997</v>
      </c>
      <c r="J78" s="21">
        <f t="shared" si="22"/>
        <v>2.3329999999999997</v>
      </c>
      <c r="K78" s="21">
        <f t="shared" si="23"/>
        <v>3.0089999999999999</v>
      </c>
      <c r="L78" s="21">
        <f t="shared" si="24"/>
        <v>0.48599999999999999</v>
      </c>
      <c r="M78" s="157">
        <f t="shared" si="25"/>
        <v>10</v>
      </c>
      <c r="N78" s="22"/>
      <c r="P78" s="37">
        <f t="shared" si="17"/>
        <v>4.1719999999999997</v>
      </c>
      <c r="Q78" s="37">
        <f t="shared" si="18"/>
        <v>2.3329999999999997</v>
      </c>
      <c r="R78" s="37">
        <f t="shared" si="19"/>
        <v>3.0089999999999999</v>
      </c>
      <c r="S78" s="37">
        <f t="shared" si="20"/>
        <v>0.48599999999999999</v>
      </c>
      <c r="T78" s="37">
        <f t="shared" si="26"/>
        <v>10</v>
      </c>
    </row>
    <row r="79" spans="1:20">
      <c r="A79" s="8" t="s">
        <v>121</v>
      </c>
      <c r="B79" s="197">
        <v>10</v>
      </c>
      <c r="C79" s="197">
        <v>10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4.1719999999999997</v>
      </c>
      <c r="J79" s="21">
        <f t="shared" si="22"/>
        <v>2.3329999999999997</v>
      </c>
      <c r="K79" s="21">
        <f t="shared" si="23"/>
        <v>3.0089999999999999</v>
      </c>
      <c r="L79" s="21">
        <f t="shared" si="24"/>
        <v>0.48599999999999999</v>
      </c>
      <c r="M79" s="157">
        <f t="shared" si="25"/>
        <v>10</v>
      </c>
      <c r="N79" s="22"/>
      <c r="P79" s="37">
        <f t="shared" si="17"/>
        <v>4.1719999999999997</v>
      </c>
      <c r="Q79" s="37">
        <f t="shared" si="18"/>
        <v>2.3329999999999997</v>
      </c>
      <c r="R79" s="37">
        <f t="shared" si="19"/>
        <v>3.0089999999999999</v>
      </c>
      <c r="S79" s="37">
        <f t="shared" si="20"/>
        <v>0.48599999999999999</v>
      </c>
      <c r="T79" s="37">
        <f t="shared" si="26"/>
        <v>10</v>
      </c>
    </row>
    <row r="80" spans="1:20">
      <c r="A80" s="8" t="s">
        <v>122</v>
      </c>
      <c r="B80" s="197">
        <v>10</v>
      </c>
      <c r="C80" s="197">
        <v>10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4.1719999999999997</v>
      </c>
      <c r="J80" s="21">
        <f t="shared" si="22"/>
        <v>2.3329999999999997</v>
      </c>
      <c r="K80" s="21">
        <f t="shared" si="23"/>
        <v>3.0089999999999999</v>
      </c>
      <c r="L80" s="21">
        <f t="shared" si="24"/>
        <v>0.48599999999999999</v>
      </c>
      <c r="M80" s="157">
        <f t="shared" si="25"/>
        <v>10</v>
      </c>
      <c r="N80" s="22"/>
      <c r="P80" s="37">
        <f t="shared" si="17"/>
        <v>4.1719999999999997</v>
      </c>
      <c r="Q80" s="37">
        <f t="shared" si="18"/>
        <v>2.3329999999999997</v>
      </c>
      <c r="R80" s="37">
        <f t="shared" si="19"/>
        <v>3.0089999999999999</v>
      </c>
      <c r="S80" s="37">
        <f t="shared" si="20"/>
        <v>0.48599999999999999</v>
      </c>
      <c r="T80" s="37">
        <f t="shared" si="26"/>
        <v>10</v>
      </c>
    </row>
    <row r="81" spans="1:20">
      <c r="A81" s="8" t="s">
        <v>123</v>
      </c>
      <c r="B81" s="197">
        <v>10</v>
      </c>
      <c r="C81" s="197">
        <v>10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4.1719999999999997</v>
      </c>
      <c r="J81" s="21">
        <f t="shared" si="22"/>
        <v>2.3329999999999997</v>
      </c>
      <c r="K81" s="21">
        <f t="shared" si="23"/>
        <v>3.0089999999999999</v>
      </c>
      <c r="L81" s="21">
        <f t="shared" si="24"/>
        <v>0.48599999999999999</v>
      </c>
      <c r="M81" s="157">
        <f t="shared" si="25"/>
        <v>10</v>
      </c>
      <c r="N81" s="22"/>
      <c r="P81" s="37">
        <f t="shared" si="17"/>
        <v>4.1719999999999997</v>
      </c>
      <c r="Q81" s="37">
        <f t="shared" si="18"/>
        <v>2.3329999999999997</v>
      </c>
      <c r="R81" s="37">
        <f t="shared" si="19"/>
        <v>3.0089999999999999</v>
      </c>
      <c r="S81" s="37">
        <f t="shared" si="20"/>
        <v>0.48599999999999999</v>
      </c>
      <c r="T81" s="37">
        <f t="shared" si="26"/>
        <v>10</v>
      </c>
    </row>
    <row r="82" spans="1:20">
      <c r="A82" s="8" t="s">
        <v>124</v>
      </c>
      <c r="B82" s="197">
        <v>10</v>
      </c>
      <c r="C82" s="197">
        <v>10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4.1719999999999997</v>
      </c>
      <c r="J82" s="21">
        <f t="shared" si="22"/>
        <v>2.3329999999999997</v>
      </c>
      <c r="K82" s="21">
        <f t="shared" si="23"/>
        <v>3.0089999999999999</v>
      </c>
      <c r="L82" s="21">
        <f t="shared" si="24"/>
        <v>0.48599999999999999</v>
      </c>
      <c r="M82" s="157">
        <f t="shared" si="25"/>
        <v>10</v>
      </c>
      <c r="N82" s="22"/>
      <c r="P82" s="37">
        <f t="shared" si="17"/>
        <v>4.1719999999999997</v>
      </c>
      <c r="Q82" s="37">
        <f t="shared" si="18"/>
        <v>2.3329999999999997</v>
      </c>
      <c r="R82" s="37">
        <f t="shared" si="19"/>
        <v>3.0089999999999999</v>
      </c>
      <c r="S82" s="37">
        <f t="shared" si="20"/>
        <v>0.48599999999999999</v>
      </c>
      <c r="T82" s="37">
        <f t="shared" si="26"/>
        <v>10</v>
      </c>
    </row>
    <row r="83" spans="1:20">
      <c r="A83" s="8" t="s">
        <v>125</v>
      </c>
      <c r="B83" s="197">
        <v>10</v>
      </c>
      <c r="C83" s="197">
        <v>10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4.1719999999999997</v>
      </c>
      <c r="J83" s="21">
        <f t="shared" si="22"/>
        <v>2.3329999999999997</v>
      </c>
      <c r="K83" s="21">
        <f t="shared" si="23"/>
        <v>3.0089999999999999</v>
      </c>
      <c r="L83" s="21">
        <f t="shared" si="24"/>
        <v>0.48599999999999999</v>
      </c>
      <c r="M83" s="157">
        <f t="shared" si="25"/>
        <v>10</v>
      </c>
      <c r="N83" s="22"/>
      <c r="P83" s="37">
        <f t="shared" si="17"/>
        <v>4.1719999999999997</v>
      </c>
      <c r="Q83" s="37">
        <f t="shared" si="18"/>
        <v>2.3329999999999997</v>
      </c>
      <c r="R83" s="37">
        <f t="shared" si="19"/>
        <v>3.0089999999999999</v>
      </c>
      <c r="S83" s="37">
        <f t="shared" si="20"/>
        <v>0.48599999999999999</v>
      </c>
      <c r="T83" s="37">
        <f t="shared" si="26"/>
        <v>10</v>
      </c>
    </row>
    <row r="84" spans="1:20">
      <c r="A84" s="8" t="s">
        <v>126</v>
      </c>
      <c r="B84" s="197">
        <v>10</v>
      </c>
      <c r="C84" s="197">
        <v>10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4.1719999999999997</v>
      </c>
      <c r="J84" s="21">
        <f t="shared" si="22"/>
        <v>2.3329999999999997</v>
      </c>
      <c r="K84" s="21">
        <f t="shared" si="23"/>
        <v>3.0089999999999999</v>
      </c>
      <c r="L84" s="21">
        <f t="shared" si="24"/>
        <v>0.48599999999999999</v>
      </c>
      <c r="M84" s="157">
        <f t="shared" si="25"/>
        <v>10</v>
      </c>
      <c r="N84" s="22"/>
      <c r="P84" s="37">
        <f t="shared" si="17"/>
        <v>4.1719999999999997</v>
      </c>
      <c r="Q84" s="37">
        <f t="shared" si="18"/>
        <v>2.3329999999999997</v>
      </c>
      <c r="R84" s="37">
        <f t="shared" si="19"/>
        <v>3.0089999999999999</v>
      </c>
      <c r="S84" s="37">
        <f t="shared" si="20"/>
        <v>0.48599999999999999</v>
      </c>
      <c r="T84" s="37">
        <f t="shared" si="26"/>
        <v>10</v>
      </c>
    </row>
    <row r="85" spans="1:20">
      <c r="A85" s="8" t="s">
        <v>127</v>
      </c>
      <c r="B85" s="197">
        <v>10</v>
      </c>
      <c r="C85" s="197">
        <v>10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4.1719999999999997</v>
      </c>
      <c r="J85" s="21">
        <f t="shared" si="22"/>
        <v>2.3329999999999997</v>
      </c>
      <c r="K85" s="21">
        <f t="shared" si="23"/>
        <v>3.0089999999999999</v>
      </c>
      <c r="L85" s="21">
        <f t="shared" si="24"/>
        <v>0.48599999999999999</v>
      </c>
      <c r="M85" s="157">
        <f t="shared" si="25"/>
        <v>10</v>
      </c>
      <c r="N85" s="22"/>
      <c r="P85" s="37">
        <f t="shared" si="17"/>
        <v>4.1719999999999997</v>
      </c>
      <c r="Q85" s="37">
        <f t="shared" si="18"/>
        <v>2.3329999999999997</v>
      </c>
      <c r="R85" s="37">
        <f t="shared" si="19"/>
        <v>3.0089999999999999</v>
      </c>
      <c r="S85" s="37">
        <f t="shared" si="20"/>
        <v>0.48599999999999999</v>
      </c>
      <c r="T85" s="37">
        <f t="shared" si="26"/>
        <v>10</v>
      </c>
    </row>
    <row r="86" spans="1:20">
      <c r="A86" s="8" t="s">
        <v>128</v>
      </c>
      <c r="B86" s="197">
        <v>10</v>
      </c>
      <c r="C86" s="197">
        <v>10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4.1719999999999997</v>
      </c>
      <c r="J86" s="21">
        <f t="shared" si="22"/>
        <v>2.3329999999999997</v>
      </c>
      <c r="K86" s="21">
        <f t="shared" si="23"/>
        <v>3.0089999999999999</v>
      </c>
      <c r="L86" s="21">
        <f t="shared" si="24"/>
        <v>0.48599999999999999</v>
      </c>
      <c r="M86" s="157">
        <f t="shared" si="25"/>
        <v>10</v>
      </c>
      <c r="N86" s="22"/>
      <c r="P86" s="37">
        <f t="shared" si="17"/>
        <v>4.1719999999999997</v>
      </c>
      <c r="Q86" s="37">
        <f t="shared" si="18"/>
        <v>2.3329999999999997</v>
      </c>
      <c r="R86" s="37">
        <f t="shared" si="19"/>
        <v>3.0089999999999999</v>
      </c>
      <c r="S86" s="37">
        <f t="shared" si="20"/>
        <v>0.48599999999999999</v>
      </c>
      <c r="T86" s="37">
        <f t="shared" si="26"/>
        <v>10</v>
      </c>
    </row>
    <row r="87" spans="1:20">
      <c r="A87" s="8" t="s">
        <v>129</v>
      </c>
      <c r="B87" s="197">
        <v>10</v>
      </c>
      <c r="C87" s="197">
        <v>10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4.1719999999999997</v>
      </c>
      <c r="J87" s="21">
        <f t="shared" si="22"/>
        <v>2.3329999999999997</v>
      </c>
      <c r="K87" s="21">
        <f t="shared" si="23"/>
        <v>3.0089999999999999</v>
      </c>
      <c r="L87" s="21">
        <f t="shared" si="24"/>
        <v>0.48599999999999999</v>
      </c>
      <c r="M87" s="157">
        <f t="shared" si="25"/>
        <v>10</v>
      </c>
      <c r="N87" s="22"/>
      <c r="P87" s="37">
        <f t="shared" si="17"/>
        <v>4.1719999999999997</v>
      </c>
      <c r="Q87" s="37">
        <f t="shared" si="18"/>
        <v>2.3329999999999997</v>
      </c>
      <c r="R87" s="37">
        <f t="shared" si="19"/>
        <v>3.0089999999999999</v>
      </c>
      <c r="S87" s="37">
        <f t="shared" si="20"/>
        <v>0.48599999999999999</v>
      </c>
      <c r="T87" s="37">
        <f t="shared" si="26"/>
        <v>10</v>
      </c>
    </row>
    <row r="88" spans="1:20">
      <c r="A88" s="8" t="s">
        <v>130</v>
      </c>
      <c r="B88" s="197">
        <v>10</v>
      </c>
      <c r="C88" s="197">
        <v>10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4.1719999999999997</v>
      </c>
      <c r="J88" s="21">
        <f t="shared" si="22"/>
        <v>2.3329999999999997</v>
      </c>
      <c r="K88" s="21">
        <f t="shared" si="23"/>
        <v>3.0089999999999999</v>
      </c>
      <c r="L88" s="21">
        <f t="shared" si="24"/>
        <v>0.48599999999999999</v>
      </c>
      <c r="M88" s="157">
        <f t="shared" si="25"/>
        <v>10</v>
      </c>
      <c r="N88" s="22"/>
      <c r="P88" s="37">
        <f t="shared" si="17"/>
        <v>4.1719999999999997</v>
      </c>
      <c r="Q88" s="37">
        <f t="shared" si="18"/>
        <v>2.3329999999999997</v>
      </c>
      <c r="R88" s="37">
        <f t="shared" si="19"/>
        <v>3.0089999999999999</v>
      </c>
      <c r="S88" s="37">
        <f t="shared" si="20"/>
        <v>0.48599999999999999</v>
      </c>
      <c r="T88" s="37">
        <f t="shared" si="26"/>
        <v>10</v>
      </c>
    </row>
    <row r="89" spans="1:20">
      <c r="A89" s="8" t="s">
        <v>131</v>
      </c>
      <c r="B89" s="197">
        <v>10</v>
      </c>
      <c r="C89" s="197">
        <v>10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4.1719999999999997</v>
      </c>
      <c r="J89" s="21">
        <f t="shared" si="22"/>
        <v>2.3329999999999997</v>
      </c>
      <c r="K89" s="21">
        <f t="shared" si="23"/>
        <v>3.0089999999999999</v>
      </c>
      <c r="L89" s="21">
        <f t="shared" si="24"/>
        <v>0.48599999999999999</v>
      </c>
      <c r="M89" s="157">
        <f t="shared" si="25"/>
        <v>10</v>
      </c>
      <c r="N89" s="22"/>
      <c r="P89" s="37">
        <f t="shared" si="17"/>
        <v>4.1719999999999997</v>
      </c>
      <c r="Q89" s="37">
        <f t="shared" si="18"/>
        <v>2.3329999999999997</v>
      </c>
      <c r="R89" s="37">
        <f t="shared" si="19"/>
        <v>3.0089999999999999</v>
      </c>
      <c r="S89" s="37">
        <f t="shared" si="20"/>
        <v>0.48599999999999999</v>
      </c>
      <c r="T89" s="37">
        <f t="shared" si="26"/>
        <v>10</v>
      </c>
    </row>
    <row r="90" spans="1:20">
      <c r="A90" s="8" t="s">
        <v>132</v>
      </c>
      <c r="B90" s="197">
        <v>10</v>
      </c>
      <c r="C90" s="197">
        <v>10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4.1719999999999997</v>
      </c>
      <c r="J90" s="21">
        <f t="shared" si="22"/>
        <v>2.3329999999999997</v>
      </c>
      <c r="K90" s="21">
        <f t="shared" si="23"/>
        <v>3.0089999999999999</v>
      </c>
      <c r="L90" s="21">
        <f t="shared" si="24"/>
        <v>0.48599999999999999</v>
      </c>
      <c r="M90" s="157">
        <f t="shared" si="25"/>
        <v>10</v>
      </c>
      <c r="N90" s="22"/>
      <c r="P90" s="37">
        <f t="shared" si="17"/>
        <v>4.1719999999999997</v>
      </c>
      <c r="Q90" s="37">
        <f t="shared" si="18"/>
        <v>2.3329999999999997</v>
      </c>
      <c r="R90" s="37">
        <f t="shared" si="19"/>
        <v>3.0089999999999999</v>
      </c>
      <c r="S90" s="37">
        <f t="shared" si="20"/>
        <v>0.48599999999999999</v>
      </c>
      <c r="T90" s="37">
        <f t="shared" si="26"/>
        <v>10</v>
      </c>
    </row>
    <row r="91" spans="1:20">
      <c r="A91" s="8" t="s">
        <v>133</v>
      </c>
      <c r="B91" s="197">
        <v>10</v>
      </c>
      <c r="C91" s="197">
        <v>10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4.1719999999999997</v>
      </c>
      <c r="J91" s="21">
        <f t="shared" si="22"/>
        <v>2.3329999999999997</v>
      </c>
      <c r="K91" s="21">
        <f t="shared" si="23"/>
        <v>3.0089999999999999</v>
      </c>
      <c r="L91" s="21">
        <f t="shared" si="24"/>
        <v>0.48599999999999999</v>
      </c>
      <c r="M91" s="157">
        <f t="shared" si="25"/>
        <v>10</v>
      </c>
      <c r="N91" s="22"/>
      <c r="P91" s="37">
        <f t="shared" si="17"/>
        <v>4.1719999999999997</v>
      </c>
      <c r="Q91" s="37">
        <f t="shared" si="18"/>
        <v>2.3329999999999997</v>
      </c>
      <c r="R91" s="37">
        <f t="shared" si="19"/>
        <v>3.0089999999999999</v>
      </c>
      <c r="S91" s="37">
        <f t="shared" si="20"/>
        <v>0.48599999999999999</v>
      </c>
      <c r="T91" s="37">
        <f t="shared" si="26"/>
        <v>10</v>
      </c>
    </row>
    <row r="92" spans="1:20">
      <c r="A92" s="8" t="s">
        <v>134</v>
      </c>
      <c r="B92" s="197">
        <v>10</v>
      </c>
      <c r="C92" s="197">
        <v>10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4.1719999999999997</v>
      </c>
      <c r="J92" s="21">
        <f t="shared" si="22"/>
        <v>2.3329999999999997</v>
      </c>
      <c r="K92" s="21">
        <f t="shared" si="23"/>
        <v>3.0089999999999999</v>
      </c>
      <c r="L92" s="21">
        <f t="shared" si="24"/>
        <v>0.48599999999999999</v>
      </c>
      <c r="M92" s="157">
        <f t="shared" si="25"/>
        <v>10</v>
      </c>
      <c r="N92" s="22"/>
      <c r="P92" s="37">
        <f t="shared" si="17"/>
        <v>4.1719999999999997</v>
      </c>
      <c r="Q92" s="37">
        <f t="shared" si="18"/>
        <v>2.3329999999999997</v>
      </c>
      <c r="R92" s="37">
        <f t="shared" si="19"/>
        <v>3.0089999999999999</v>
      </c>
      <c r="S92" s="37">
        <f t="shared" si="20"/>
        <v>0.48599999999999999</v>
      </c>
      <c r="T92" s="37">
        <f t="shared" si="26"/>
        <v>10</v>
      </c>
    </row>
    <row r="93" spans="1:20">
      <c r="A93" s="8" t="s">
        <v>135</v>
      </c>
      <c r="B93" s="197">
        <v>10</v>
      </c>
      <c r="C93" s="197">
        <v>10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4.1719999999999997</v>
      </c>
      <c r="J93" s="21">
        <f t="shared" si="22"/>
        <v>2.3329999999999997</v>
      </c>
      <c r="K93" s="21">
        <f t="shared" si="23"/>
        <v>3.0089999999999999</v>
      </c>
      <c r="L93" s="21">
        <f t="shared" si="24"/>
        <v>0.48599999999999999</v>
      </c>
      <c r="M93" s="157">
        <f t="shared" si="25"/>
        <v>10</v>
      </c>
      <c r="N93" s="22"/>
      <c r="P93" s="37">
        <f t="shared" si="17"/>
        <v>4.1719999999999997</v>
      </c>
      <c r="Q93" s="37">
        <f t="shared" si="18"/>
        <v>2.3329999999999997</v>
      </c>
      <c r="R93" s="37">
        <f t="shared" si="19"/>
        <v>3.0089999999999999</v>
      </c>
      <c r="S93" s="37">
        <f t="shared" si="20"/>
        <v>0.48599999999999999</v>
      </c>
      <c r="T93" s="37">
        <f t="shared" si="26"/>
        <v>10</v>
      </c>
    </row>
    <row r="94" spans="1:20">
      <c r="A94" s="8" t="s">
        <v>136</v>
      </c>
      <c r="B94" s="197">
        <v>10</v>
      </c>
      <c r="C94" s="197">
        <v>10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4.1719999999999997</v>
      </c>
      <c r="J94" s="21">
        <f t="shared" si="22"/>
        <v>2.3329999999999997</v>
      </c>
      <c r="K94" s="21">
        <f t="shared" si="23"/>
        <v>3.0089999999999999</v>
      </c>
      <c r="L94" s="21">
        <f t="shared" si="24"/>
        <v>0.48599999999999999</v>
      </c>
      <c r="M94" s="157">
        <f t="shared" si="25"/>
        <v>10</v>
      </c>
      <c r="N94" s="22"/>
      <c r="P94" s="37">
        <f t="shared" si="17"/>
        <v>4.1719999999999997</v>
      </c>
      <c r="Q94" s="37">
        <f t="shared" si="18"/>
        <v>2.3329999999999997</v>
      </c>
      <c r="R94" s="37">
        <f t="shared" si="19"/>
        <v>3.0089999999999999</v>
      </c>
      <c r="S94" s="37">
        <f t="shared" si="20"/>
        <v>0.48599999999999999</v>
      </c>
      <c r="T94" s="37">
        <f t="shared" si="26"/>
        <v>10</v>
      </c>
    </row>
    <row r="95" spans="1:20">
      <c r="A95" s="8" t="s">
        <v>137</v>
      </c>
      <c r="B95" s="197">
        <v>10</v>
      </c>
      <c r="C95" s="197">
        <v>10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4.1719999999999997</v>
      </c>
      <c r="J95" s="21">
        <f t="shared" si="22"/>
        <v>2.3329999999999997</v>
      </c>
      <c r="K95" s="21">
        <f t="shared" si="23"/>
        <v>3.0089999999999999</v>
      </c>
      <c r="L95" s="21">
        <f t="shared" si="24"/>
        <v>0.48599999999999999</v>
      </c>
      <c r="M95" s="157">
        <f t="shared" si="25"/>
        <v>10</v>
      </c>
      <c r="N95" s="22"/>
      <c r="P95" s="37">
        <f t="shared" si="17"/>
        <v>4.1719999999999997</v>
      </c>
      <c r="Q95" s="37">
        <f t="shared" si="18"/>
        <v>2.3329999999999997</v>
      </c>
      <c r="R95" s="37">
        <f t="shared" si="19"/>
        <v>3.0089999999999999</v>
      </c>
      <c r="S95" s="37">
        <f t="shared" si="20"/>
        <v>0.48599999999999999</v>
      </c>
      <c r="T95" s="37">
        <f t="shared" si="26"/>
        <v>10</v>
      </c>
    </row>
    <row r="96" spans="1:20">
      <c r="A96" s="8" t="s">
        <v>138</v>
      </c>
      <c r="B96" s="197">
        <v>10</v>
      </c>
      <c r="C96" s="197">
        <v>10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4.1719999999999997</v>
      </c>
      <c r="J96" s="21">
        <f t="shared" si="22"/>
        <v>2.3329999999999997</v>
      </c>
      <c r="K96" s="21">
        <f t="shared" si="23"/>
        <v>3.0089999999999999</v>
      </c>
      <c r="L96" s="21">
        <f t="shared" si="24"/>
        <v>0.48599999999999999</v>
      </c>
      <c r="M96" s="157">
        <f t="shared" si="25"/>
        <v>10</v>
      </c>
      <c r="N96" s="22"/>
      <c r="P96" s="37">
        <f t="shared" si="17"/>
        <v>4.1719999999999997</v>
      </c>
      <c r="Q96" s="37">
        <f t="shared" si="18"/>
        <v>2.3329999999999997</v>
      </c>
      <c r="R96" s="37">
        <f t="shared" si="19"/>
        <v>3.0089999999999999</v>
      </c>
      <c r="S96" s="37">
        <f t="shared" si="20"/>
        <v>0.48599999999999999</v>
      </c>
      <c r="T96" s="37">
        <f t="shared" si="26"/>
        <v>10</v>
      </c>
    </row>
    <row r="97" spans="1:23">
      <c r="A97" s="8" t="s">
        <v>139</v>
      </c>
      <c r="B97" s="197">
        <v>10</v>
      </c>
      <c r="C97" s="197">
        <v>10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4.1719999999999997</v>
      </c>
      <c r="J97" s="21">
        <f t="shared" si="22"/>
        <v>2.3329999999999997</v>
      </c>
      <c r="K97" s="21">
        <f t="shared" si="23"/>
        <v>3.0089999999999999</v>
      </c>
      <c r="L97" s="21">
        <f t="shared" si="24"/>
        <v>0.48599999999999999</v>
      </c>
      <c r="M97" s="157">
        <f t="shared" si="25"/>
        <v>10</v>
      </c>
      <c r="N97" s="22"/>
      <c r="P97" s="37">
        <f t="shared" si="17"/>
        <v>4.1719999999999997</v>
      </c>
      <c r="Q97" s="37">
        <f t="shared" si="18"/>
        <v>2.3329999999999997</v>
      </c>
      <c r="R97" s="37">
        <f t="shared" si="19"/>
        <v>3.0089999999999999</v>
      </c>
      <c r="S97" s="37">
        <f t="shared" si="20"/>
        <v>0.48599999999999999</v>
      </c>
      <c r="T97" s="37">
        <f t="shared" si="26"/>
        <v>10</v>
      </c>
    </row>
    <row r="98" spans="1:23" ht="15.75" thickBot="1">
      <c r="A98" s="8" t="s">
        <v>140</v>
      </c>
      <c r="B98" s="197">
        <v>10</v>
      </c>
      <c r="C98" s="197">
        <v>10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4.1719999999999997</v>
      </c>
      <c r="J98" s="21">
        <f t="shared" si="22"/>
        <v>2.3329999999999997</v>
      </c>
      <c r="K98" s="21">
        <f t="shared" si="23"/>
        <v>3.0089999999999999</v>
      </c>
      <c r="L98" s="21">
        <f t="shared" si="24"/>
        <v>0.48599999999999999</v>
      </c>
      <c r="M98" s="157">
        <f t="shared" si="25"/>
        <v>10</v>
      </c>
      <c r="N98" s="22"/>
      <c r="P98" s="37">
        <f t="shared" si="17"/>
        <v>4.1719999999999997</v>
      </c>
      <c r="Q98" s="37">
        <f t="shared" si="18"/>
        <v>2.3329999999999997</v>
      </c>
      <c r="R98" s="37">
        <f t="shared" si="19"/>
        <v>3.0089999999999999</v>
      </c>
      <c r="S98" s="37">
        <f t="shared" si="20"/>
        <v>0.48599999999999999</v>
      </c>
      <c r="T98" s="37">
        <f t="shared" si="26"/>
        <v>10</v>
      </c>
    </row>
    <row r="99" spans="1:23" ht="15.75" thickBot="1">
      <c r="A99" s="8" t="s">
        <v>171</v>
      </c>
      <c r="B99" s="20">
        <f t="shared" ref="B99:H99" si="27">SUM(B3:B98)/4000</f>
        <v>0.26050000000000001</v>
      </c>
      <c r="C99" s="20">
        <f t="shared" si="27"/>
        <v>0.26050000000000001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0.10868060000000029</v>
      </c>
      <c r="J99" s="158">
        <f t="shared" ref="J99:L99" si="28">SUM(J3:J98)/4000</f>
        <v>6.0774649999999993E-2</v>
      </c>
      <c r="K99" s="158">
        <f t="shared" si="28"/>
        <v>7.8384449999999953E-2</v>
      </c>
      <c r="L99" s="158">
        <f t="shared" si="28"/>
        <v>1.266029999999998E-2</v>
      </c>
      <c r="M99" s="159">
        <f>SUM(M3:M98)/4000</f>
        <v>0.26050000000000001</v>
      </c>
      <c r="N99" s="23"/>
      <c r="P99" s="37">
        <f>SUM(P3:P98)/4000</f>
        <v>0.10868060000000029</v>
      </c>
      <c r="Q99" s="37">
        <f t="shared" ref="Q99:S99" si="29">SUM(Q3:Q98)/4000</f>
        <v>6.0774649999999993E-2</v>
      </c>
      <c r="R99" s="37">
        <f t="shared" si="29"/>
        <v>7.8384449999999953E-2</v>
      </c>
      <c r="S99" s="37">
        <f t="shared" si="29"/>
        <v>1.266029999999998E-2</v>
      </c>
      <c r="T99" s="37">
        <f t="shared" si="26"/>
        <v>0.26050000000000018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4.41</v>
      </c>
      <c r="N3" s="71">
        <v>0</v>
      </c>
      <c r="O3" s="53">
        <v>-154</v>
      </c>
      <c r="P3" s="53">
        <v>-8</v>
      </c>
      <c r="Q3" s="53">
        <v>0</v>
      </c>
      <c r="R3" s="53">
        <v>0</v>
      </c>
      <c r="S3" s="72">
        <v>0</v>
      </c>
      <c r="U3" s="73">
        <v>4.41</v>
      </c>
      <c r="V3" s="74">
        <v>-162</v>
      </c>
      <c r="W3">
        <v>0</v>
      </c>
      <c r="X3">
        <v>-154</v>
      </c>
      <c r="Y3">
        <v>0</v>
      </c>
      <c r="Z3">
        <v>0</v>
      </c>
      <c r="AA3">
        <v>4.41</v>
      </c>
      <c r="AB3">
        <v>-8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3.74</v>
      </c>
      <c r="N4" s="73">
        <v>-22</v>
      </c>
      <c r="O4" s="46">
        <v>-179</v>
      </c>
      <c r="P4" s="46">
        <v>-44</v>
      </c>
      <c r="Q4" s="46">
        <v>0</v>
      </c>
      <c r="R4" s="46">
        <v>0</v>
      </c>
      <c r="S4" s="74">
        <v>0</v>
      </c>
      <c r="U4" s="73">
        <v>3.74</v>
      </c>
      <c r="V4" s="74">
        <v>-245</v>
      </c>
      <c r="W4">
        <v>-22</v>
      </c>
      <c r="X4">
        <v>-179</v>
      </c>
      <c r="Y4">
        <v>0</v>
      </c>
      <c r="Z4">
        <v>0</v>
      </c>
      <c r="AA4">
        <v>3.74</v>
      </c>
      <c r="AB4">
        <v>-44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4.03</v>
      </c>
      <c r="N5" s="73">
        <v>-66</v>
      </c>
      <c r="O5" s="46">
        <v>-204</v>
      </c>
      <c r="P5" s="46">
        <v>-75</v>
      </c>
      <c r="Q5" s="46">
        <v>0</v>
      </c>
      <c r="R5" s="46">
        <v>0</v>
      </c>
      <c r="S5" s="74">
        <v>0</v>
      </c>
      <c r="U5" s="73">
        <v>4.03</v>
      </c>
      <c r="V5" s="74">
        <v>-345</v>
      </c>
      <c r="W5">
        <v>-66</v>
      </c>
      <c r="X5">
        <v>-204</v>
      </c>
      <c r="Y5">
        <v>0</v>
      </c>
      <c r="Z5">
        <v>0</v>
      </c>
      <c r="AA5">
        <v>4.03</v>
      </c>
      <c r="AB5">
        <v>-75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2.4</v>
      </c>
      <c r="N6" s="73">
        <v>-97</v>
      </c>
      <c r="O6" s="46">
        <v>-229</v>
      </c>
      <c r="P6" s="46">
        <v>-99</v>
      </c>
      <c r="Q6" s="46">
        <v>0</v>
      </c>
      <c r="R6" s="46">
        <v>0</v>
      </c>
      <c r="S6" s="74">
        <v>0</v>
      </c>
      <c r="U6" s="73">
        <v>2.4</v>
      </c>
      <c r="V6" s="74">
        <v>-425</v>
      </c>
      <c r="W6">
        <v>-97</v>
      </c>
      <c r="X6">
        <v>-229</v>
      </c>
      <c r="Y6">
        <v>0</v>
      </c>
      <c r="Z6">
        <v>0</v>
      </c>
      <c r="AA6">
        <v>2.4</v>
      </c>
      <c r="AB6">
        <v>-99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1.92</v>
      </c>
      <c r="N7" s="73">
        <v>-124</v>
      </c>
      <c r="O7" s="46">
        <v>-244</v>
      </c>
      <c r="P7" s="46">
        <v>-121</v>
      </c>
      <c r="Q7" s="46">
        <v>0</v>
      </c>
      <c r="R7" s="46">
        <v>0</v>
      </c>
      <c r="S7" s="74">
        <v>0</v>
      </c>
      <c r="U7" s="73">
        <v>1.92</v>
      </c>
      <c r="V7" s="74">
        <v>-489</v>
      </c>
      <c r="W7">
        <v>-124</v>
      </c>
      <c r="X7">
        <v>-244</v>
      </c>
      <c r="Y7">
        <v>0</v>
      </c>
      <c r="Z7">
        <v>0</v>
      </c>
      <c r="AA7">
        <v>1.92</v>
      </c>
      <c r="AB7">
        <v>-121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0.57999999999999996</v>
      </c>
      <c r="N8" s="73">
        <v>-149</v>
      </c>
      <c r="O8" s="46">
        <v>-259</v>
      </c>
      <c r="P8" s="46">
        <v>-130</v>
      </c>
      <c r="Q8" s="46">
        <v>0</v>
      </c>
      <c r="R8" s="46">
        <v>0</v>
      </c>
      <c r="S8" s="74">
        <v>0</v>
      </c>
      <c r="U8" s="73">
        <v>0.57999999999999996</v>
      </c>
      <c r="V8" s="74">
        <v>-538</v>
      </c>
      <c r="W8">
        <v>-149</v>
      </c>
      <c r="X8">
        <v>-259</v>
      </c>
      <c r="Y8">
        <v>0</v>
      </c>
      <c r="Z8">
        <v>0</v>
      </c>
      <c r="AA8">
        <v>0.57999999999999996</v>
      </c>
      <c r="AB8">
        <v>-130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1.25</v>
      </c>
      <c r="N9" s="73">
        <v>-166</v>
      </c>
      <c r="O9" s="46">
        <v>-279</v>
      </c>
      <c r="P9" s="46">
        <v>-141</v>
      </c>
      <c r="Q9" s="46">
        <v>0</v>
      </c>
      <c r="R9" s="46">
        <v>0</v>
      </c>
      <c r="S9" s="74">
        <v>0</v>
      </c>
      <c r="U9" s="73">
        <v>1.25</v>
      </c>
      <c r="V9" s="74">
        <v>-586</v>
      </c>
      <c r="W9">
        <v>-166</v>
      </c>
      <c r="X9">
        <v>-279</v>
      </c>
      <c r="Y9">
        <v>0</v>
      </c>
      <c r="Z9">
        <v>0</v>
      </c>
      <c r="AA9">
        <v>1.25</v>
      </c>
      <c r="AB9">
        <v>-141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-178</v>
      </c>
      <c r="O10" s="46">
        <v>-289</v>
      </c>
      <c r="P10" s="46">
        <v>-157</v>
      </c>
      <c r="Q10" s="46">
        <v>0</v>
      </c>
      <c r="R10" s="46">
        <v>0</v>
      </c>
      <c r="S10" s="74">
        <v>0</v>
      </c>
      <c r="U10" s="73">
        <v>0</v>
      </c>
      <c r="V10" s="74">
        <v>-624</v>
      </c>
      <c r="W10">
        <v>-178</v>
      </c>
      <c r="X10">
        <v>-289</v>
      </c>
      <c r="Y10">
        <v>0</v>
      </c>
      <c r="Z10">
        <v>0</v>
      </c>
      <c r="AA10">
        <v>0</v>
      </c>
      <c r="AB10">
        <v>-157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-206</v>
      </c>
      <c r="O11" s="46">
        <v>-299</v>
      </c>
      <c r="P11" s="46">
        <v>-171</v>
      </c>
      <c r="Q11" s="46">
        <v>0</v>
      </c>
      <c r="R11" s="46">
        <v>0</v>
      </c>
      <c r="S11" s="74">
        <v>0</v>
      </c>
      <c r="U11" s="73">
        <v>0</v>
      </c>
      <c r="V11" s="74">
        <v>-676</v>
      </c>
      <c r="W11">
        <v>-206</v>
      </c>
      <c r="X11">
        <v>-299</v>
      </c>
      <c r="Y11">
        <v>0</v>
      </c>
      <c r="Z11">
        <v>0</v>
      </c>
      <c r="AA11">
        <v>0</v>
      </c>
      <c r="AB11">
        <v>-171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-219</v>
      </c>
      <c r="O12" s="46">
        <v>-304</v>
      </c>
      <c r="P12" s="46">
        <v>-179</v>
      </c>
      <c r="Q12" s="46">
        <v>0</v>
      </c>
      <c r="R12" s="46">
        <v>0</v>
      </c>
      <c r="S12" s="74">
        <v>0</v>
      </c>
      <c r="U12" s="73">
        <v>0</v>
      </c>
      <c r="V12" s="74">
        <v>-702</v>
      </c>
      <c r="W12">
        <v>-219</v>
      </c>
      <c r="X12">
        <v>-304</v>
      </c>
      <c r="Y12">
        <v>0</v>
      </c>
      <c r="Z12">
        <v>0</v>
      </c>
      <c r="AA12">
        <v>0</v>
      </c>
      <c r="AB12">
        <v>-179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0.38</v>
      </c>
      <c r="N13" s="73">
        <v>-226</v>
      </c>
      <c r="O13" s="46">
        <v>-304</v>
      </c>
      <c r="P13" s="46">
        <v>-181</v>
      </c>
      <c r="Q13" s="46">
        <v>0</v>
      </c>
      <c r="R13" s="46">
        <v>0</v>
      </c>
      <c r="S13" s="74">
        <v>0</v>
      </c>
      <c r="U13" s="73">
        <v>0.38</v>
      </c>
      <c r="V13" s="74">
        <v>-711</v>
      </c>
      <c r="W13">
        <v>-226</v>
      </c>
      <c r="X13">
        <v>-304</v>
      </c>
      <c r="Y13">
        <v>0</v>
      </c>
      <c r="Z13">
        <v>0</v>
      </c>
      <c r="AA13">
        <v>0.38</v>
      </c>
      <c r="AB13">
        <v>-181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-222</v>
      </c>
      <c r="O14" s="46">
        <v>-304</v>
      </c>
      <c r="P14" s="46">
        <v>-187</v>
      </c>
      <c r="Q14" s="46">
        <v>0</v>
      </c>
      <c r="R14" s="46">
        <v>0</v>
      </c>
      <c r="S14" s="74">
        <v>0</v>
      </c>
      <c r="U14" s="73">
        <v>0</v>
      </c>
      <c r="V14" s="74">
        <v>-713</v>
      </c>
      <c r="W14">
        <v>-222</v>
      </c>
      <c r="X14">
        <v>-304</v>
      </c>
      <c r="Y14">
        <v>0</v>
      </c>
      <c r="Z14">
        <v>0</v>
      </c>
      <c r="AA14">
        <v>0</v>
      </c>
      <c r="AB14">
        <v>-187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-220</v>
      </c>
      <c r="O15" s="46">
        <v>-314</v>
      </c>
      <c r="P15" s="46">
        <v>-191</v>
      </c>
      <c r="Q15" s="46">
        <v>0</v>
      </c>
      <c r="R15" s="46">
        <v>0</v>
      </c>
      <c r="S15" s="74">
        <v>0</v>
      </c>
      <c r="U15" s="73">
        <v>0</v>
      </c>
      <c r="V15" s="74">
        <v>-725</v>
      </c>
      <c r="W15">
        <v>-220</v>
      </c>
      <c r="X15">
        <v>-314</v>
      </c>
      <c r="Y15">
        <v>0</v>
      </c>
      <c r="Z15">
        <v>0</v>
      </c>
      <c r="AA15">
        <v>0</v>
      </c>
      <c r="AB15">
        <v>-191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-218</v>
      </c>
      <c r="O16" s="46">
        <v>-319</v>
      </c>
      <c r="P16" s="46">
        <v>-193</v>
      </c>
      <c r="Q16" s="46">
        <v>0</v>
      </c>
      <c r="R16" s="46">
        <v>0</v>
      </c>
      <c r="S16" s="74">
        <v>0</v>
      </c>
      <c r="U16" s="73">
        <v>0</v>
      </c>
      <c r="V16" s="74">
        <v>-730</v>
      </c>
      <c r="W16">
        <v>-218</v>
      </c>
      <c r="X16">
        <v>-319</v>
      </c>
      <c r="Y16">
        <v>0</v>
      </c>
      <c r="Z16">
        <v>0</v>
      </c>
      <c r="AA16">
        <v>0</v>
      </c>
      <c r="AB16">
        <v>-193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1.82</v>
      </c>
      <c r="N17" s="73">
        <v>-222</v>
      </c>
      <c r="O17" s="46">
        <v>-319</v>
      </c>
      <c r="P17" s="46">
        <v>-195</v>
      </c>
      <c r="Q17" s="46">
        <v>0</v>
      </c>
      <c r="R17" s="46">
        <v>0</v>
      </c>
      <c r="S17" s="74">
        <v>0</v>
      </c>
      <c r="U17" s="73">
        <v>1.82</v>
      </c>
      <c r="V17" s="74">
        <v>-736</v>
      </c>
      <c r="W17">
        <v>-222</v>
      </c>
      <c r="X17">
        <v>-319</v>
      </c>
      <c r="Y17">
        <v>0</v>
      </c>
      <c r="Z17">
        <v>0</v>
      </c>
      <c r="AA17">
        <v>1.82</v>
      </c>
      <c r="AB17">
        <v>-195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3.84</v>
      </c>
      <c r="N18" s="73">
        <v>-215</v>
      </c>
      <c r="O18" s="46">
        <v>-319</v>
      </c>
      <c r="P18" s="46">
        <v>-196</v>
      </c>
      <c r="Q18" s="46">
        <v>0</v>
      </c>
      <c r="R18" s="46">
        <v>0</v>
      </c>
      <c r="S18" s="74">
        <v>0</v>
      </c>
      <c r="U18" s="73">
        <v>3.84</v>
      </c>
      <c r="V18" s="74">
        <v>-730</v>
      </c>
      <c r="W18">
        <v>-215</v>
      </c>
      <c r="X18">
        <v>-319</v>
      </c>
      <c r="Y18">
        <v>0</v>
      </c>
      <c r="Z18">
        <v>0</v>
      </c>
      <c r="AA18">
        <v>3.84</v>
      </c>
      <c r="AB18">
        <v>-196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6.81</v>
      </c>
      <c r="N19" s="73">
        <v>-194</v>
      </c>
      <c r="O19" s="46">
        <v>-314</v>
      </c>
      <c r="P19" s="46">
        <v>-190</v>
      </c>
      <c r="Q19" s="46">
        <v>0</v>
      </c>
      <c r="R19" s="46">
        <v>0</v>
      </c>
      <c r="S19" s="74">
        <v>0</v>
      </c>
      <c r="U19" s="73">
        <v>6.81</v>
      </c>
      <c r="V19" s="74">
        <v>-698</v>
      </c>
      <c r="W19">
        <v>-194</v>
      </c>
      <c r="X19">
        <v>-314</v>
      </c>
      <c r="Y19">
        <v>0</v>
      </c>
      <c r="Z19">
        <v>0</v>
      </c>
      <c r="AA19">
        <v>6.81</v>
      </c>
      <c r="AB19">
        <v>-190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5.76</v>
      </c>
      <c r="N20" s="73">
        <v>-170</v>
      </c>
      <c r="O20" s="46">
        <v>-304</v>
      </c>
      <c r="P20" s="46">
        <v>-179</v>
      </c>
      <c r="Q20" s="46">
        <v>0</v>
      </c>
      <c r="R20" s="46">
        <v>0</v>
      </c>
      <c r="S20" s="74">
        <v>0</v>
      </c>
      <c r="U20" s="73">
        <v>5.76</v>
      </c>
      <c r="V20" s="74">
        <v>-653</v>
      </c>
      <c r="W20">
        <v>-170</v>
      </c>
      <c r="X20">
        <v>-304</v>
      </c>
      <c r="Y20">
        <v>0</v>
      </c>
      <c r="Z20">
        <v>0</v>
      </c>
      <c r="AA20">
        <v>5.76</v>
      </c>
      <c r="AB20">
        <v>-179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6.62</v>
      </c>
      <c r="N21" s="73">
        <v>-148</v>
      </c>
      <c r="O21" s="46">
        <v>-304</v>
      </c>
      <c r="P21" s="46">
        <v>-168</v>
      </c>
      <c r="Q21" s="46">
        <v>0</v>
      </c>
      <c r="R21" s="46">
        <v>0</v>
      </c>
      <c r="S21" s="74">
        <v>0</v>
      </c>
      <c r="U21" s="73">
        <v>6.62</v>
      </c>
      <c r="V21" s="74">
        <v>-620</v>
      </c>
      <c r="W21">
        <v>-148</v>
      </c>
      <c r="X21">
        <v>-304</v>
      </c>
      <c r="Y21">
        <v>0</v>
      </c>
      <c r="Z21">
        <v>0</v>
      </c>
      <c r="AA21">
        <v>6.62</v>
      </c>
      <c r="AB21">
        <v>-168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6.62</v>
      </c>
      <c r="N22" s="73">
        <v>-120</v>
      </c>
      <c r="O22" s="46">
        <v>-289</v>
      </c>
      <c r="P22" s="46">
        <v>-150</v>
      </c>
      <c r="Q22" s="46">
        <v>0</v>
      </c>
      <c r="R22" s="46">
        <v>0</v>
      </c>
      <c r="S22" s="74">
        <v>0</v>
      </c>
      <c r="U22" s="73">
        <v>6.62</v>
      </c>
      <c r="V22" s="74">
        <v>-559</v>
      </c>
      <c r="W22">
        <v>-120</v>
      </c>
      <c r="X22">
        <v>-289</v>
      </c>
      <c r="Y22">
        <v>0</v>
      </c>
      <c r="Z22">
        <v>0</v>
      </c>
      <c r="AA22">
        <v>6.62</v>
      </c>
      <c r="AB22">
        <v>-150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6.43</v>
      </c>
      <c r="N23" s="73">
        <v>-63</v>
      </c>
      <c r="O23" s="46">
        <v>-315</v>
      </c>
      <c r="P23" s="46">
        <v>-122</v>
      </c>
      <c r="Q23" s="46">
        <v>0</v>
      </c>
      <c r="R23" s="46">
        <v>0</v>
      </c>
      <c r="S23" s="74">
        <v>0</v>
      </c>
      <c r="U23" s="73">
        <v>6.43</v>
      </c>
      <c r="V23" s="74">
        <v>-500</v>
      </c>
      <c r="W23">
        <v>-63</v>
      </c>
      <c r="X23">
        <v>-315</v>
      </c>
      <c r="Y23">
        <v>0</v>
      </c>
      <c r="Z23">
        <v>0</v>
      </c>
      <c r="AA23">
        <v>6.43</v>
      </c>
      <c r="AB23">
        <v>-122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-29</v>
      </c>
      <c r="O24" s="46">
        <v>-285</v>
      </c>
      <c r="P24" s="46">
        <v>-95</v>
      </c>
      <c r="Q24" s="46">
        <v>0</v>
      </c>
      <c r="R24" s="46">
        <v>0</v>
      </c>
      <c r="S24" s="74">
        <v>0</v>
      </c>
      <c r="U24" s="73">
        <v>0</v>
      </c>
      <c r="V24" s="74">
        <v>-409</v>
      </c>
      <c r="W24">
        <v>-29</v>
      </c>
      <c r="X24">
        <v>-285</v>
      </c>
      <c r="Y24">
        <v>0</v>
      </c>
      <c r="Z24">
        <v>0</v>
      </c>
      <c r="AA24">
        <v>0</v>
      </c>
      <c r="AB24">
        <v>-95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-245</v>
      </c>
      <c r="P25" s="46">
        <v>-60</v>
      </c>
      <c r="Q25" s="46">
        <v>0</v>
      </c>
      <c r="R25" s="46">
        <v>0</v>
      </c>
      <c r="S25" s="74">
        <v>0</v>
      </c>
      <c r="U25" s="73">
        <v>0</v>
      </c>
      <c r="V25" s="74">
        <v>-305</v>
      </c>
      <c r="W25">
        <v>0</v>
      </c>
      <c r="X25">
        <v>-245</v>
      </c>
      <c r="Y25">
        <v>0</v>
      </c>
      <c r="Z25">
        <v>0</v>
      </c>
      <c r="AA25">
        <v>0</v>
      </c>
      <c r="AB25">
        <v>-60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-210</v>
      </c>
      <c r="P26" s="46">
        <v>-19</v>
      </c>
      <c r="Q26" s="46">
        <v>0</v>
      </c>
      <c r="R26" s="46">
        <v>0</v>
      </c>
      <c r="S26" s="74">
        <v>0</v>
      </c>
      <c r="U26" s="73">
        <v>0</v>
      </c>
      <c r="V26" s="74">
        <v>-229</v>
      </c>
      <c r="W26">
        <v>0</v>
      </c>
      <c r="X26">
        <v>-210</v>
      </c>
      <c r="Y26">
        <v>0</v>
      </c>
      <c r="Z26">
        <v>0</v>
      </c>
      <c r="AA26">
        <v>0</v>
      </c>
      <c r="AB26">
        <v>-19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-122</v>
      </c>
      <c r="P27" s="46">
        <v>-123</v>
      </c>
      <c r="Q27" s="46">
        <v>0</v>
      </c>
      <c r="R27" s="46">
        <v>0</v>
      </c>
      <c r="S27" s="74">
        <v>0</v>
      </c>
      <c r="U27" s="73">
        <v>0</v>
      </c>
      <c r="V27" s="74">
        <v>-245</v>
      </c>
      <c r="W27">
        <v>0</v>
      </c>
      <c r="X27">
        <v>-122</v>
      </c>
      <c r="Y27">
        <v>0</v>
      </c>
      <c r="Z27">
        <v>0</v>
      </c>
      <c r="AA27">
        <v>0</v>
      </c>
      <c r="AB27">
        <v>-123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-113</v>
      </c>
      <c r="P28" s="46">
        <v>-117</v>
      </c>
      <c r="Q28" s="46">
        <v>0</v>
      </c>
      <c r="R28" s="46">
        <v>0</v>
      </c>
      <c r="S28" s="74">
        <v>0</v>
      </c>
      <c r="U28" s="73">
        <v>0</v>
      </c>
      <c r="V28" s="74">
        <v>-230</v>
      </c>
      <c r="W28">
        <v>0</v>
      </c>
      <c r="X28">
        <v>-113</v>
      </c>
      <c r="Y28">
        <v>0</v>
      </c>
      <c r="Z28">
        <v>0</v>
      </c>
      <c r="AA28">
        <v>0</v>
      </c>
      <c r="AB28">
        <v>-117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-130</v>
      </c>
      <c r="P29" s="46">
        <v>-349</v>
      </c>
      <c r="Q29" s="46">
        <v>0</v>
      </c>
      <c r="R29" s="46">
        <v>0</v>
      </c>
      <c r="S29" s="74">
        <v>0</v>
      </c>
      <c r="U29" s="73">
        <v>0</v>
      </c>
      <c r="V29" s="74">
        <v>-479</v>
      </c>
      <c r="W29">
        <v>0</v>
      </c>
      <c r="X29">
        <v>-130</v>
      </c>
      <c r="Y29">
        <v>0</v>
      </c>
      <c r="Z29">
        <v>0</v>
      </c>
      <c r="AA29">
        <v>0</v>
      </c>
      <c r="AB29">
        <v>-349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-110</v>
      </c>
      <c r="P30" s="46">
        <v>-303</v>
      </c>
      <c r="Q30" s="46">
        <v>0</v>
      </c>
      <c r="R30" s="46">
        <v>0</v>
      </c>
      <c r="S30" s="74">
        <v>0</v>
      </c>
      <c r="U30" s="73">
        <v>0</v>
      </c>
      <c r="V30" s="74">
        <v>-413</v>
      </c>
      <c r="W30">
        <v>0</v>
      </c>
      <c r="X30">
        <v>-110</v>
      </c>
      <c r="Y30">
        <v>0</v>
      </c>
      <c r="Z30">
        <v>0</v>
      </c>
      <c r="AA30">
        <v>0</v>
      </c>
      <c r="AB30">
        <v>-303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2.27</v>
      </c>
      <c r="N31" s="73">
        <v>0</v>
      </c>
      <c r="O31" s="46">
        <v>-65</v>
      </c>
      <c r="P31" s="46">
        <v>-256</v>
      </c>
      <c r="Q31" s="46">
        <v>0</v>
      </c>
      <c r="R31" s="46">
        <v>0</v>
      </c>
      <c r="S31" s="74">
        <v>0</v>
      </c>
      <c r="U31" s="73">
        <v>2.27</v>
      </c>
      <c r="V31" s="74">
        <v>-321</v>
      </c>
      <c r="W31">
        <v>0</v>
      </c>
      <c r="X31">
        <v>-65</v>
      </c>
      <c r="Y31">
        <v>0</v>
      </c>
      <c r="Z31">
        <v>0</v>
      </c>
      <c r="AA31">
        <v>2.27</v>
      </c>
      <c r="AB31">
        <v>-256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2.8</v>
      </c>
      <c r="N32" s="73">
        <v>0</v>
      </c>
      <c r="O32" s="46">
        <v>0</v>
      </c>
      <c r="P32" s="46">
        <v>-186</v>
      </c>
      <c r="Q32" s="46">
        <v>0</v>
      </c>
      <c r="R32" s="46">
        <v>0</v>
      </c>
      <c r="S32" s="74">
        <v>0</v>
      </c>
      <c r="U32" s="73">
        <v>2.8</v>
      </c>
      <c r="V32" s="74">
        <v>-186</v>
      </c>
      <c r="W32">
        <v>0</v>
      </c>
      <c r="X32">
        <v>0</v>
      </c>
      <c r="Y32">
        <v>0</v>
      </c>
      <c r="Z32">
        <v>0</v>
      </c>
      <c r="AA32">
        <v>2.8</v>
      </c>
      <c r="AB32">
        <v>-186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19.239999999999998</v>
      </c>
      <c r="L33" s="46">
        <v>0</v>
      </c>
      <c r="M33" s="74">
        <v>3.44</v>
      </c>
      <c r="N33" s="73">
        <v>0</v>
      </c>
      <c r="O33" s="46">
        <v>0</v>
      </c>
      <c r="P33" s="46">
        <v>-67</v>
      </c>
      <c r="Q33" s="46">
        <v>0</v>
      </c>
      <c r="R33" s="46">
        <v>0</v>
      </c>
      <c r="S33" s="74">
        <v>0</v>
      </c>
      <c r="U33" s="73">
        <v>22.68</v>
      </c>
      <c r="V33" s="74">
        <v>-67</v>
      </c>
      <c r="W33">
        <v>0</v>
      </c>
      <c r="X33">
        <v>0</v>
      </c>
      <c r="Y33">
        <v>0</v>
      </c>
      <c r="Z33">
        <v>19.239999999999998</v>
      </c>
      <c r="AA33">
        <v>3.44</v>
      </c>
      <c r="AB33">
        <v>-67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16.059999999999999</v>
      </c>
      <c r="L34" s="46">
        <v>12.46</v>
      </c>
      <c r="M34" s="74">
        <v>1.5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30.02</v>
      </c>
      <c r="V34" s="74">
        <v>0</v>
      </c>
      <c r="W34">
        <v>0</v>
      </c>
      <c r="X34">
        <v>0</v>
      </c>
      <c r="Y34">
        <v>12.46</v>
      </c>
      <c r="Z34">
        <v>16.059999999999999</v>
      </c>
      <c r="AA34">
        <v>1.5</v>
      </c>
      <c r="AB34">
        <v>0</v>
      </c>
    </row>
    <row r="35" spans="7:28">
      <c r="G35" t="s">
        <v>77</v>
      </c>
      <c r="H35" s="73">
        <v>16.079999999999998</v>
      </c>
      <c r="I35" s="46">
        <v>0</v>
      </c>
      <c r="J35" s="46">
        <v>0</v>
      </c>
      <c r="K35" s="46">
        <v>18.59</v>
      </c>
      <c r="L35" s="46">
        <v>12.3</v>
      </c>
      <c r="M35" s="74">
        <v>2.66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49.63</v>
      </c>
      <c r="V35" s="74">
        <v>0</v>
      </c>
      <c r="W35">
        <v>16.079999999999998</v>
      </c>
      <c r="X35">
        <v>0</v>
      </c>
      <c r="Y35">
        <v>12.3</v>
      </c>
      <c r="Z35">
        <v>18.59</v>
      </c>
      <c r="AA35">
        <v>2.66</v>
      </c>
      <c r="AB35">
        <v>0</v>
      </c>
    </row>
    <row r="36" spans="7:28">
      <c r="G36" t="s">
        <v>78</v>
      </c>
      <c r="H36" s="73">
        <v>137.91999999999999</v>
      </c>
      <c r="I36" s="46">
        <v>0</v>
      </c>
      <c r="J36" s="46">
        <v>0</v>
      </c>
      <c r="K36" s="46">
        <v>16.760000000000002</v>
      </c>
      <c r="L36" s="46">
        <v>9.48</v>
      </c>
      <c r="M36" s="74">
        <v>1.73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165.89</v>
      </c>
      <c r="V36" s="74">
        <v>0</v>
      </c>
      <c r="W36">
        <v>137.91999999999999</v>
      </c>
      <c r="X36">
        <v>0</v>
      </c>
      <c r="Y36">
        <v>9.48</v>
      </c>
      <c r="Z36">
        <v>16.760000000000002</v>
      </c>
      <c r="AA36">
        <v>1.73</v>
      </c>
      <c r="AB36">
        <v>0</v>
      </c>
    </row>
    <row r="37" spans="7:28">
      <c r="G37" t="s">
        <v>79</v>
      </c>
      <c r="H37" s="73">
        <v>121.1</v>
      </c>
      <c r="I37" s="46">
        <v>0</v>
      </c>
      <c r="J37" s="46">
        <v>0</v>
      </c>
      <c r="K37" s="46">
        <v>12.99</v>
      </c>
      <c r="L37" s="46">
        <v>6.31</v>
      </c>
      <c r="M37" s="74">
        <v>1.36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141.76</v>
      </c>
      <c r="V37" s="74">
        <v>0</v>
      </c>
      <c r="W37">
        <v>121.1</v>
      </c>
      <c r="X37">
        <v>0</v>
      </c>
      <c r="Y37">
        <v>6.31</v>
      </c>
      <c r="Z37">
        <v>12.99</v>
      </c>
      <c r="AA37">
        <v>1.36</v>
      </c>
      <c r="AB37">
        <v>0</v>
      </c>
    </row>
    <row r="38" spans="7:28">
      <c r="G38" t="s">
        <v>80</v>
      </c>
      <c r="H38" s="73">
        <v>136.05000000000001</v>
      </c>
      <c r="I38" s="46">
        <v>0</v>
      </c>
      <c r="J38" s="46">
        <v>8.48</v>
      </c>
      <c r="K38" s="46">
        <v>13.71</v>
      </c>
      <c r="L38" s="46">
        <v>6.22</v>
      </c>
      <c r="M38" s="74">
        <v>1.51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165.97</v>
      </c>
      <c r="V38" s="74">
        <v>0</v>
      </c>
      <c r="W38">
        <v>136.05000000000001</v>
      </c>
      <c r="X38">
        <v>0</v>
      </c>
      <c r="Y38">
        <v>6.22</v>
      </c>
      <c r="Z38">
        <v>13.71</v>
      </c>
      <c r="AA38">
        <v>1.51</v>
      </c>
      <c r="AB38">
        <v>8.48</v>
      </c>
    </row>
    <row r="39" spans="7:28">
      <c r="G39" t="s">
        <v>81</v>
      </c>
      <c r="H39" s="73">
        <v>132.87</v>
      </c>
      <c r="I39" s="46">
        <v>0</v>
      </c>
      <c r="J39" s="46">
        <v>20.47</v>
      </c>
      <c r="K39" s="46">
        <v>13.24</v>
      </c>
      <c r="L39" s="46">
        <v>5.6</v>
      </c>
      <c r="M39" s="74">
        <v>1.55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173.73</v>
      </c>
      <c r="V39" s="74">
        <v>0</v>
      </c>
      <c r="W39">
        <v>132.87</v>
      </c>
      <c r="X39">
        <v>0</v>
      </c>
      <c r="Y39">
        <v>5.6</v>
      </c>
      <c r="Z39">
        <v>13.24</v>
      </c>
      <c r="AA39">
        <v>1.55</v>
      </c>
      <c r="AB39">
        <v>20.47</v>
      </c>
    </row>
    <row r="40" spans="7:28">
      <c r="G40" t="s">
        <v>82</v>
      </c>
      <c r="H40" s="73">
        <v>168.53</v>
      </c>
      <c r="I40" s="46">
        <v>0</v>
      </c>
      <c r="J40" s="46">
        <v>55.44</v>
      </c>
      <c r="K40" s="46">
        <v>15.35</v>
      </c>
      <c r="L40" s="46">
        <v>5.98</v>
      </c>
      <c r="M40" s="74">
        <v>1.38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246.68</v>
      </c>
      <c r="V40" s="74">
        <v>0</v>
      </c>
      <c r="W40">
        <v>168.53</v>
      </c>
      <c r="X40">
        <v>0</v>
      </c>
      <c r="Y40">
        <v>5.98</v>
      </c>
      <c r="Z40">
        <v>15.35</v>
      </c>
      <c r="AA40">
        <v>1.38</v>
      </c>
      <c r="AB40">
        <v>55.44</v>
      </c>
    </row>
    <row r="41" spans="7:28">
      <c r="G41" t="s">
        <v>83</v>
      </c>
      <c r="H41" s="73">
        <v>206.26</v>
      </c>
      <c r="I41" s="46">
        <v>4.58</v>
      </c>
      <c r="J41" s="46">
        <v>113.22</v>
      </c>
      <c r="K41" s="46">
        <v>25.02</v>
      </c>
      <c r="L41" s="46">
        <v>8.7100000000000009</v>
      </c>
      <c r="M41" s="74">
        <v>2.56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360.35</v>
      </c>
      <c r="V41" s="74">
        <v>0</v>
      </c>
      <c r="W41">
        <v>206.26</v>
      </c>
      <c r="X41">
        <v>4.58</v>
      </c>
      <c r="Y41">
        <v>8.7100000000000009</v>
      </c>
      <c r="Z41">
        <v>25.02</v>
      </c>
      <c r="AA41">
        <v>2.56</v>
      </c>
      <c r="AB41">
        <v>113.22</v>
      </c>
    </row>
    <row r="42" spans="7:28">
      <c r="G42" t="s">
        <v>84</v>
      </c>
      <c r="H42" s="73">
        <v>238.81</v>
      </c>
      <c r="I42" s="46">
        <v>6.43</v>
      </c>
      <c r="J42" s="46">
        <v>165.31</v>
      </c>
      <c r="K42" s="46">
        <v>36.69</v>
      </c>
      <c r="L42" s="46">
        <v>12.23</v>
      </c>
      <c r="M42" s="74">
        <v>2.76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462.23</v>
      </c>
      <c r="V42" s="74">
        <v>0</v>
      </c>
      <c r="W42">
        <v>238.81</v>
      </c>
      <c r="X42">
        <v>6.43</v>
      </c>
      <c r="Y42">
        <v>12.23</v>
      </c>
      <c r="Z42">
        <v>36.69</v>
      </c>
      <c r="AA42">
        <v>2.76</v>
      </c>
      <c r="AB42">
        <v>165.31</v>
      </c>
    </row>
    <row r="43" spans="7:28">
      <c r="G43" t="s">
        <v>85</v>
      </c>
      <c r="H43" s="73">
        <v>208.94</v>
      </c>
      <c r="I43" s="46">
        <v>8.17</v>
      </c>
      <c r="J43" s="46">
        <v>205.24</v>
      </c>
      <c r="K43" s="46">
        <v>48.3</v>
      </c>
      <c r="L43" s="46">
        <v>15.52</v>
      </c>
      <c r="M43" s="74">
        <v>4.51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490.68</v>
      </c>
      <c r="V43" s="74">
        <v>0</v>
      </c>
      <c r="W43">
        <v>208.94</v>
      </c>
      <c r="X43">
        <v>8.17</v>
      </c>
      <c r="Y43">
        <v>15.52</v>
      </c>
      <c r="Z43">
        <v>48.3</v>
      </c>
      <c r="AA43">
        <v>4.51</v>
      </c>
      <c r="AB43">
        <v>205.24</v>
      </c>
    </row>
    <row r="44" spans="7:28">
      <c r="G44" t="s">
        <v>86</v>
      </c>
      <c r="H44" s="73">
        <v>298.43</v>
      </c>
      <c r="I44" s="46">
        <v>5.59</v>
      </c>
      <c r="J44" s="46">
        <v>223.22</v>
      </c>
      <c r="K44" s="46">
        <v>27.01</v>
      </c>
      <c r="L44" s="46">
        <v>8</v>
      </c>
      <c r="M44" s="74">
        <v>3.55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565.79999999999995</v>
      </c>
      <c r="V44" s="74">
        <v>0</v>
      </c>
      <c r="W44">
        <v>298.43</v>
      </c>
      <c r="X44">
        <v>5.59</v>
      </c>
      <c r="Y44">
        <v>8</v>
      </c>
      <c r="Z44">
        <v>27.01</v>
      </c>
      <c r="AA44">
        <v>3.55</v>
      </c>
      <c r="AB44">
        <v>223.22</v>
      </c>
    </row>
    <row r="45" spans="7:28">
      <c r="G45" t="s">
        <v>87</v>
      </c>
      <c r="H45" s="73">
        <v>344.61</v>
      </c>
      <c r="I45" s="46">
        <v>9.01</v>
      </c>
      <c r="J45" s="46">
        <v>202.92</v>
      </c>
      <c r="K45" s="46">
        <v>27.44</v>
      </c>
      <c r="L45" s="46">
        <v>8.0500000000000007</v>
      </c>
      <c r="M45" s="74">
        <v>3.85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595.88</v>
      </c>
      <c r="V45" s="74">
        <v>0</v>
      </c>
      <c r="W45">
        <v>344.61</v>
      </c>
      <c r="X45">
        <v>9.01</v>
      </c>
      <c r="Y45">
        <v>8.0500000000000007</v>
      </c>
      <c r="Z45">
        <v>27.44</v>
      </c>
      <c r="AA45">
        <v>3.85</v>
      </c>
      <c r="AB45">
        <v>202.92</v>
      </c>
    </row>
    <row r="46" spans="7:28">
      <c r="G46" t="s">
        <v>88</v>
      </c>
      <c r="H46" s="73">
        <v>369.15</v>
      </c>
      <c r="I46" s="46">
        <v>2.42</v>
      </c>
      <c r="J46" s="46">
        <v>184.19</v>
      </c>
      <c r="K46" s="46">
        <v>5.93</v>
      </c>
      <c r="L46" s="46">
        <v>1.64</v>
      </c>
      <c r="M46" s="74">
        <v>4.45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567.78</v>
      </c>
      <c r="V46" s="74">
        <v>0</v>
      </c>
      <c r="W46">
        <v>369.15</v>
      </c>
      <c r="X46">
        <v>2.42</v>
      </c>
      <c r="Y46">
        <v>1.64</v>
      </c>
      <c r="Z46">
        <v>5.93</v>
      </c>
      <c r="AA46">
        <v>4.45</v>
      </c>
      <c r="AB46">
        <v>184.19</v>
      </c>
    </row>
    <row r="47" spans="7:28">
      <c r="G47" t="s">
        <v>89</v>
      </c>
      <c r="H47" s="73">
        <v>482.63</v>
      </c>
      <c r="I47" s="46">
        <v>0</v>
      </c>
      <c r="J47" s="46">
        <v>191.9</v>
      </c>
      <c r="K47" s="46">
        <v>0</v>
      </c>
      <c r="L47" s="46">
        <v>0</v>
      </c>
      <c r="M47" s="74">
        <v>4.7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679.23</v>
      </c>
      <c r="V47" s="74">
        <v>0</v>
      </c>
      <c r="W47">
        <v>482.63</v>
      </c>
      <c r="X47">
        <v>0</v>
      </c>
      <c r="Y47">
        <v>0</v>
      </c>
      <c r="Z47">
        <v>0</v>
      </c>
      <c r="AA47">
        <v>4.7</v>
      </c>
      <c r="AB47">
        <v>191.9</v>
      </c>
    </row>
    <row r="48" spans="7:28">
      <c r="G48" t="s">
        <v>90</v>
      </c>
      <c r="H48" s="73">
        <v>351.85</v>
      </c>
      <c r="I48" s="46">
        <v>0</v>
      </c>
      <c r="J48" s="46">
        <v>174.63</v>
      </c>
      <c r="K48" s="46">
        <v>0</v>
      </c>
      <c r="L48" s="46">
        <v>0</v>
      </c>
      <c r="M48" s="74">
        <v>4.03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530.51</v>
      </c>
      <c r="V48" s="74">
        <v>0</v>
      </c>
      <c r="W48">
        <v>351.85</v>
      </c>
      <c r="X48">
        <v>0</v>
      </c>
      <c r="Y48">
        <v>0</v>
      </c>
      <c r="Z48">
        <v>0</v>
      </c>
      <c r="AA48">
        <v>4.03</v>
      </c>
      <c r="AB48">
        <v>174.63</v>
      </c>
    </row>
    <row r="49" spans="7:28">
      <c r="G49" t="s">
        <v>91</v>
      </c>
      <c r="H49" s="73">
        <v>302.25</v>
      </c>
      <c r="I49" s="46">
        <v>0</v>
      </c>
      <c r="J49" s="46">
        <v>145.84</v>
      </c>
      <c r="K49" s="46">
        <v>0</v>
      </c>
      <c r="L49" s="46">
        <v>0</v>
      </c>
      <c r="M49" s="74">
        <v>5.66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453.75</v>
      </c>
      <c r="V49" s="74">
        <v>0</v>
      </c>
      <c r="W49">
        <v>302.25</v>
      </c>
      <c r="X49">
        <v>0</v>
      </c>
      <c r="Y49">
        <v>0</v>
      </c>
      <c r="Z49">
        <v>0</v>
      </c>
      <c r="AA49">
        <v>5.66</v>
      </c>
      <c r="AB49">
        <v>145.84</v>
      </c>
    </row>
    <row r="50" spans="7:28">
      <c r="G50" t="s">
        <v>92</v>
      </c>
      <c r="H50" s="73">
        <v>255.23</v>
      </c>
      <c r="I50" s="46">
        <v>0</v>
      </c>
      <c r="J50" s="46">
        <v>126.65</v>
      </c>
      <c r="K50" s="46">
        <v>0</v>
      </c>
      <c r="L50" s="46">
        <v>0</v>
      </c>
      <c r="M50" s="74">
        <v>7.39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389.27</v>
      </c>
      <c r="V50" s="74">
        <v>0</v>
      </c>
      <c r="W50">
        <v>255.23</v>
      </c>
      <c r="X50">
        <v>0</v>
      </c>
      <c r="Y50">
        <v>0</v>
      </c>
      <c r="Z50">
        <v>0</v>
      </c>
      <c r="AA50">
        <v>7.39</v>
      </c>
      <c r="AB50">
        <v>126.65</v>
      </c>
    </row>
    <row r="51" spans="7:28">
      <c r="G51" t="s">
        <v>93</v>
      </c>
      <c r="H51" s="73">
        <v>245.63</v>
      </c>
      <c r="I51" s="46">
        <v>0</v>
      </c>
      <c r="J51" s="46">
        <v>111.3</v>
      </c>
      <c r="K51" s="46">
        <v>0</v>
      </c>
      <c r="L51" s="46">
        <v>0</v>
      </c>
      <c r="M51" s="74">
        <v>7.2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364.13</v>
      </c>
      <c r="V51" s="74">
        <v>0</v>
      </c>
      <c r="W51">
        <v>245.63</v>
      </c>
      <c r="X51">
        <v>0</v>
      </c>
      <c r="Y51">
        <v>0</v>
      </c>
      <c r="Z51">
        <v>0</v>
      </c>
      <c r="AA51">
        <v>7.2</v>
      </c>
      <c r="AB51">
        <v>111.3</v>
      </c>
    </row>
    <row r="52" spans="7:28">
      <c r="G52" t="s">
        <v>94</v>
      </c>
      <c r="H52" s="73">
        <v>202.45</v>
      </c>
      <c r="I52" s="46">
        <v>0</v>
      </c>
      <c r="J52" s="46">
        <v>93.07</v>
      </c>
      <c r="K52" s="46">
        <v>0</v>
      </c>
      <c r="L52" s="46">
        <v>0</v>
      </c>
      <c r="M52" s="74">
        <v>7.39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302.91000000000003</v>
      </c>
      <c r="V52" s="74">
        <v>0</v>
      </c>
      <c r="W52">
        <v>202.45</v>
      </c>
      <c r="X52">
        <v>0</v>
      </c>
      <c r="Y52">
        <v>0</v>
      </c>
      <c r="Z52">
        <v>0</v>
      </c>
      <c r="AA52">
        <v>7.39</v>
      </c>
      <c r="AB52">
        <v>93.07</v>
      </c>
    </row>
    <row r="53" spans="7:28">
      <c r="G53" t="s">
        <v>95</v>
      </c>
      <c r="H53" s="73">
        <v>58.53</v>
      </c>
      <c r="I53" s="46">
        <v>0</v>
      </c>
      <c r="J53" s="46">
        <v>74.84</v>
      </c>
      <c r="K53" s="46">
        <v>0</v>
      </c>
      <c r="L53" s="46">
        <v>0</v>
      </c>
      <c r="M53" s="74">
        <v>7.48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140.85</v>
      </c>
      <c r="V53" s="74">
        <v>0</v>
      </c>
      <c r="W53">
        <v>58.53</v>
      </c>
      <c r="X53">
        <v>0</v>
      </c>
      <c r="Y53">
        <v>0</v>
      </c>
      <c r="Z53">
        <v>0</v>
      </c>
      <c r="AA53">
        <v>7.48</v>
      </c>
      <c r="AB53">
        <v>74.84</v>
      </c>
    </row>
    <row r="54" spans="7:28">
      <c r="G54" t="s">
        <v>96</v>
      </c>
      <c r="H54" s="73">
        <v>21.11</v>
      </c>
      <c r="I54" s="46">
        <v>0</v>
      </c>
      <c r="J54" s="46">
        <v>47.97</v>
      </c>
      <c r="K54" s="46">
        <v>0</v>
      </c>
      <c r="L54" s="46">
        <v>0</v>
      </c>
      <c r="M54" s="74">
        <v>6.72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75.8</v>
      </c>
      <c r="V54" s="74">
        <v>0</v>
      </c>
      <c r="W54">
        <v>21.11</v>
      </c>
      <c r="X54">
        <v>0</v>
      </c>
      <c r="Y54">
        <v>0</v>
      </c>
      <c r="Z54">
        <v>0</v>
      </c>
      <c r="AA54">
        <v>6.72</v>
      </c>
      <c r="AB54">
        <v>47.97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1.1499999999999999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1.1499999999999999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1.1499999999999999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7.29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7.29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7.29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7.87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7.87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7.87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9.5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9.5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-45</v>
      </c>
      <c r="P68" s="46">
        <v>-45</v>
      </c>
      <c r="Q68" s="46">
        <v>0</v>
      </c>
      <c r="R68" s="46">
        <v>0</v>
      </c>
      <c r="S68" s="74">
        <v>0</v>
      </c>
      <c r="U68" s="73">
        <v>0</v>
      </c>
      <c r="V68" s="74">
        <v>-90</v>
      </c>
      <c r="W68">
        <v>0</v>
      </c>
      <c r="X68">
        <v>-45</v>
      </c>
      <c r="Y68">
        <v>0</v>
      </c>
      <c r="Z68">
        <v>0</v>
      </c>
      <c r="AA68">
        <v>0</v>
      </c>
      <c r="AB68">
        <v>-45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-22</v>
      </c>
      <c r="Q69" s="46">
        <v>0</v>
      </c>
      <c r="R69" s="46">
        <v>0</v>
      </c>
      <c r="S69" s="74">
        <v>0</v>
      </c>
      <c r="U69" s="73">
        <v>0</v>
      </c>
      <c r="V69" s="74">
        <v>-22</v>
      </c>
      <c r="W69">
        <v>0</v>
      </c>
      <c r="X69">
        <v>0</v>
      </c>
      <c r="Y69">
        <v>0</v>
      </c>
      <c r="Z69">
        <v>0</v>
      </c>
      <c r="AA69">
        <v>0</v>
      </c>
      <c r="AB69">
        <v>-22</v>
      </c>
    </row>
    <row r="70" spans="7:28">
      <c r="G70" t="s">
        <v>112</v>
      </c>
      <c r="H70" s="73">
        <v>41.56</v>
      </c>
      <c r="I70" s="46">
        <v>0</v>
      </c>
      <c r="J70" s="46">
        <v>0</v>
      </c>
      <c r="K70" s="46">
        <v>42.62</v>
      </c>
      <c r="L70" s="46">
        <v>14.4</v>
      </c>
      <c r="M70" s="74">
        <v>4.53</v>
      </c>
      <c r="N70" s="73">
        <v>0</v>
      </c>
      <c r="O70" s="46">
        <v>0</v>
      </c>
      <c r="P70" s="46">
        <v>-4</v>
      </c>
      <c r="Q70" s="46">
        <v>0</v>
      </c>
      <c r="R70" s="46">
        <v>0</v>
      </c>
      <c r="S70" s="74">
        <v>0</v>
      </c>
      <c r="U70" s="73">
        <v>103.11</v>
      </c>
      <c r="V70" s="74">
        <v>-4</v>
      </c>
      <c r="W70">
        <v>41.56</v>
      </c>
      <c r="X70">
        <v>0</v>
      </c>
      <c r="Y70">
        <v>14.4</v>
      </c>
      <c r="Z70">
        <v>42.62</v>
      </c>
      <c r="AA70">
        <v>4.53</v>
      </c>
      <c r="AB70">
        <v>-4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37.46</v>
      </c>
      <c r="L71" s="46">
        <v>13.56</v>
      </c>
      <c r="M71" s="74">
        <v>4.6100000000000003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55.63</v>
      </c>
      <c r="V71" s="74">
        <v>0</v>
      </c>
      <c r="W71">
        <v>0</v>
      </c>
      <c r="X71">
        <v>0</v>
      </c>
      <c r="Y71">
        <v>13.56</v>
      </c>
      <c r="Z71">
        <v>37.46</v>
      </c>
      <c r="AA71">
        <v>4.6100000000000003</v>
      </c>
      <c r="AB71">
        <v>0</v>
      </c>
    </row>
    <row r="72" spans="7:28">
      <c r="G72" t="s">
        <v>114</v>
      </c>
      <c r="H72" s="73">
        <v>22.73</v>
      </c>
      <c r="I72" s="46">
        <v>0</v>
      </c>
      <c r="J72" s="46">
        <v>0</v>
      </c>
      <c r="K72" s="46">
        <v>27.37</v>
      </c>
      <c r="L72" s="46">
        <v>10.66</v>
      </c>
      <c r="M72" s="74">
        <v>2.84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63.6</v>
      </c>
      <c r="V72" s="74">
        <v>0</v>
      </c>
      <c r="W72">
        <v>22.73</v>
      </c>
      <c r="X72">
        <v>0</v>
      </c>
      <c r="Y72">
        <v>10.66</v>
      </c>
      <c r="Z72">
        <v>27.37</v>
      </c>
      <c r="AA72">
        <v>2.84</v>
      </c>
      <c r="AB72">
        <v>0</v>
      </c>
    </row>
    <row r="73" spans="7:28">
      <c r="G73" t="s">
        <v>115</v>
      </c>
      <c r="H73" s="73">
        <v>24.67</v>
      </c>
      <c r="I73" s="46">
        <v>0</v>
      </c>
      <c r="J73" s="46">
        <v>0</v>
      </c>
      <c r="K73" s="46">
        <v>34.89</v>
      </c>
      <c r="L73" s="46">
        <v>14.39</v>
      </c>
      <c r="M73" s="74">
        <v>3.71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77.66</v>
      </c>
      <c r="V73" s="74">
        <v>0</v>
      </c>
      <c r="W73">
        <v>24.67</v>
      </c>
      <c r="X73">
        <v>0</v>
      </c>
      <c r="Y73">
        <v>14.39</v>
      </c>
      <c r="Z73">
        <v>34.89</v>
      </c>
      <c r="AA73">
        <v>3.71</v>
      </c>
      <c r="AB73">
        <v>0</v>
      </c>
    </row>
    <row r="74" spans="7:28">
      <c r="G74" t="s">
        <v>116</v>
      </c>
      <c r="H74" s="73">
        <v>49.44</v>
      </c>
      <c r="I74" s="46">
        <v>0</v>
      </c>
      <c r="J74" s="46">
        <v>0</v>
      </c>
      <c r="K74" s="46">
        <v>30.21</v>
      </c>
      <c r="L74" s="46">
        <v>13.63</v>
      </c>
      <c r="M74" s="74">
        <v>4.1900000000000004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97.47</v>
      </c>
      <c r="V74" s="74">
        <v>0</v>
      </c>
      <c r="W74">
        <v>49.44</v>
      </c>
      <c r="X74">
        <v>0</v>
      </c>
      <c r="Y74">
        <v>13.63</v>
      </c>
      <c r="Z74">
        <v>30.21</v>
      </c>
      <c r="AA74">
        <v>4.1900000000000004</v>
      </c>
      <c r="AB74">
        <v>0</v>
      </c>
    </row>
    <row r="75" spans="7:28">
      <c r="G75" t="s">
        <v>117</v>
      </c>
      <c r="H75" s="73">
        <v>188.27</v>
      </c>
      <c r="I75" s="46">
        <v>0</v>
      </c>
      <c r="J75" s="46">
        <v>0</v>
      </c>
      <c r="K75" s="46">
        <v>36.79</v>
      </c>
      <c r="L75" s="46">
        <v>16.79</v>
      </c>
      <c r="M75" s="74">
        <v>5.19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247.04</v>
      </c>
      <c r="V75" s="74">
        <v>0</v>
      </c>
      <c r="W75">
        <v>188.27</v>
      </c>
      <c r="X75">
        <v>0</v>
      </c>
      <c r="Y75">
        <v>16.79</v>
      </c>
      <c r="Z75">
        <v>36.79</v>
      </c>
      <c r="AA75">
        <v>5.19</v>
      </c>
      <c r="AB75">
        <v>0</v>
      </c>
    </row>
    <row r="76" spans="7:28">
      <c r="G76" t="s">
        <v>118</v>
      </c>
      <c r="H76" s="73">
        <v>172.26</v>
      </c>
      <c r="I76" s="46">
        <v>0</v>
      </c>
      <c r="J76" s="46">
        <v>0</v>
      </c>
      <c r="K76" s="46">
        <v>32.96</v>
      </c>
      <c r="L76" s="46">
        <v>15.72</v>
      </c>
      <c r="M76" s="74">
        <v>3.05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223.99</v>
      </c>
      <c r="V76" s="74">
        <v>0</v>
      </c>
      <c r="W76">
        <v>172.26</v>
      </c>
      <c r="X76">
        <v>0</v>
      </c>
      <c r="Y76">
        <v>15.72</v>
      </c>
      <c r="Z76">
        <v>32.96</v>
      </c>
      <c r="AA76">
        <v>3.05</v>
      </c>
      <c r="AB76">
        <v>0</v>
      </c>
    </row>
    <row r="77" spans="7:28">
      <c r="G77" t="s">
        <v>119</v>
      </c>
      <c r="H77" s="73">
        <v>159.41999999999999</v>
      </c>
      <c r="I77" s="46">
        <v>0</v>
      </c>
      <c r="J77" s="46">
        <v>0</v>
      </c>
      <c r="K77" s="46">
        <v>32.299999999999997</v>
      </c>
      <c r="L77" s="46">
        <v>16.920000000000002</v>
      </c>
      <c r="M77" s="74">
        <v>3.42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212.06</v>
      </c>
      <c r="V77" s="74">
        <v>0</v>
      </c>
      <c r="W77">
        <v>159.41999999999999</v>
      </c>
      <c r="X77">
        <v>0</v>
      </c>
      <c r="Y77">
        <v>16.920000000000002</v>
      </c>
      <c r="Z77">
        <v>32.299999999999997</v>
      </c>
      <c r="AA77">
        <v>3.42</v>
      </c>
      <c r="AB77">
        <v>0</v>
      </c>
    </row>
    <row r="78" spans="7:28">
      <c r="G78" t="s">
        <v>120</v>
      </c>
      <c r="H78" s="73">
        <v>147.5</v>
      </c>
      <c r="I78" s="46">
        <v>0</v>
      </c>
      <c r="J78" s="46">
        <v>0</v>
      </c>
      <c r="K78" s="46">
        <v>32.11</v>
      </c>
      <c r="L78" s="46">
        <v>17.36</v>
      </c>
      <c r="M78" s="74">
        <v>3.95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200.92</v>
      </c>
      <c r="V78" s="74">
        <v>0</v>
      </c>
      <c r="W78">
        <v>147.5</v>
      </c>
      <c r="X78">
        <v>0</v>
      </c>
      <c r="Y78">
        <v>17.36</v>
      </c>
      <c r="Z78">
        <v>32.11</v>
      </c>
      <c r="AA78">
        <v>3.95</v>
      </c>
      <c r="AB78">
        <v>0</v>
      </c>
    </row>
    <row r="79" spans="7:28">
      <c r="G79" t="s">
        <v>121</v>
      </c>
      <c r="H79" s="73">
        <v>153.79</v>
      </c>
      <c r="I79" s="46">
        <v>0</v>
      </c>
      <c r="J79" s="46">
        <v>0</v>
      </c>
      <c r="K79" s="46">
        <v>26.29</v>
      </c>
      <c r="L79" s="46">
        <v>15.24</v>
      </c>
      <c r="M79" s="74">
        <v>6.18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201.5</v>
      </c>
      <c r="V79" s="74">
        <v>0</v>
      </c>
      <c r="W79">
        <v>153.79</v>
      </c>
      <c r="X79">
        <v>0</v>
      </c>
      <c r="Y79">
        <v>15.24</v>
      </c>
      <c r="Z79">
        <v>26.29</v>
      </c>
      <c r="AA79">
        <v>6.18</v>
      </c>
      <c r="AB79">
        <v>0</v>
      </c>
    </row>
    <row r="80" spans="7:28">
      <c r="G80" t="s">
        <v>122</v>
      </c>
      <c r="H80" s="73">
        <v>166.31</v>
      </c>
      <c r="I80" s="46">
        <v>0</v>
      </c>
      <c r="J80" s="46">
        <v>0</v>
      </c>
      <c r="K80" s="46">
        <v>23.27</v>
      </c>
      <c r="L80" s="46">
        <v>13.51</v>
      </c>
      <c r="M80" s="74">
        <v>6.31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209.4</v>
      </c>
      <c r="V80" s="74">
        <v>0</v>
      </c>
      <c r="W80">
        <v>166.31</v>
      </c>
      <c r="X80">
        <v>0</v>
      </c>
      <c r="Y80">
        <v>13.51</v>
      </c>
      <c r="Z80">
        <v>23.27</v>
      </c>
      <c r="AA80">
        <v>6.31</v>
      </c>
      <c r="AB80">
        <v>0</v>
      </c>
    </row>
    <row r="81" spans="7:28">
      <c r="G81" t="s">
        <v>123</v>
      </c>
      <c r="H81" s="73">
        <v>276.81</v>
      </c>
      <c r="I81" s="46">
        <v>0</v>
      </c>
      <c r="J81" s="46">
        <v>0</v>
      </c>
      <c r="K81" s="46">
        <v>0</v>
      </c>
      <c r="L81" s="46">
        <v>0</v>
      </c>
      <c r="M81" s="74">
        <v>8.23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285.04000000000002</v>
      </c>
      <c r="V81" s="74">
        <v>0</v>
      </c>
      <c r="W81">
        <v>276.81</v>
      </c>
      <c r="X81">
        <v>0</v>
      </c>
      <c r="Y81">
        <v>0</v>
      </c>
      <c r="Z81">
        <v>0</v>
      </c>
      <c r="AA81">
        <v>8.23</v>
      </c>
      <c r="AB81">
        <v>0</v>
      </c>
    </row>
    <row r="82" spans="7:28">
      <c r="G82" t="s">
        <v>124</v>
      </c>
      <c r="H82" s="73">
        <v>329.11</v>
      </c>
      <c r="I82" s="46">
        <v>0</v>
      </c>
      <c r="J82" s="46">
        <v>0</v>
      </c>
      <c r="K82" s="46">
        <v>0</v>
      </c>
      <c r="L82" s="46">
        <v>0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338.61</v>
      </c>
      <c r="V82" s="74">
        <v>0</v>
      </c>
      <c r="W82">
        <v>329.11</v>
      </c>
      <c r="X82">
        <v>0</v>
      </c>
      <c r="Y82">
        <v>0</v>
      </c>
      <c r="Z82">
        <v>0</v>
      </c>
      <c r="AA82">
        <v>9.5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-39</v>
      </c>
      <c r="Q83" s="46">
        <v>0</v>
      </c>
      <c r="R83" s="46">
        <v>0</v>
      </c>
      <c r="S83" s="74">
        <v>0</v>
      </c>
      <c r="U83" s="73">
        <v>9.5</v>
      </c>
      <c r="V83" s="74">
        <v>-39</v>
      </c>
      <c r="W83">
        <v>0</v>
      </c>
      <c r="X83">
        <v>0</v>
      </c>
      <c r="Y83">
        <v>0</v>
      </c>
      <c r="Z83">
        <v>0</v>
      </c>
      <c r="AA83">
        <v>9.5</v>
      </c>
      <c r="AB83">
        <v>-39</v>
      </c>
    </row>
    <row r="84" spans="7:28">
      <c r="G84" t="s">
        <v>126</v>
      </c>
      <c r="H84" s="73">
        <v>297.44</v>
      </c>
      <c r="I84" s="46">
        <v>0</v>
      </c>
      <c r="J84" s="46">
        <v>0</v>
      </c>
      <c r="K84" s="46">
        <v>0</v>
      </c>
      <c r="L84" s="46">
        <v>0</v>
      </c>
      <c r="M84" s="74">
        <v>9.5</v>
      </c>
      <c r="N84" s="73">
        <v>0</v>
      </c>
      <c r="O84" s="46">
        <v>-55</v>
      </c>
      <c r="P84" s="46">
        <v>-23.8</v>
      </c>
      <c r="Q84" s="46">
        <v>0</v>
      </c>
      <c r="R84" s="46">
        <v>0</v>
      </c>
      <c r="S84" s="74">
        <v>0</v>
      </c>
      <c r="U84" s="73">
        <v>306.94</v>
      </c>
      <c r="V84" s="74">
        <v>-78.8</v>
      </c>
      <c r="W84">
        <v>297.44</v>
      </c>
      <c r="X84">
        <v>-55</v>
      </c>
      <c r="Y84">
        <v>0</v>
      </c>
      <c r="Z84">
        <v>0</v>
      </c>
      <c r="AA84">
        <v>9.5</v>
      </c>
      <c r="AB84">
        <v>-23.8</v>
      </c>
    </row>
    <row r="85" spans="7:28">
      <c r="G85" t="s">
        <v>127</v>
      </c>
      <c r="H85" s="73">
        <v>286.89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296.39</v>
      </c>
      <c r="V85" s="74">
        <v>0</v>
      </c>
      <c r="W85">
        <v>286.89</v>
      </c>
      <c r="X85">
        <v>0</v>
      </c>
      <c r="Y85">
        <v>0</v>
      </c>
      <c r="Z85">
        <v>0</v>
      </c>
      <c r="AA85">
        <v>9.5</v>
      </c>
      <c r="AB85">
        <v>0</v>
      </c>
    </row>
    <row r="86" spans="7:28">
      <c r="G86" t="s">
        <v>128</v>
      </c>
      <c r="H86" s="73">
        <v>271.54000000000002</v>
      </c>
      <c r="I86" s="46">
        <v>0</v>
      </c>
      <c r="J86" s="46">
        <v>0</v>
      </c>
      <c r="K86" s="46">
        <v>0</v>
      </c>
      <c r="L86" s="46">
        <v>0</v>
      </c>
      <c r="M86" s="74">
        <v>9.5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281.04000000000002</v>
      </c>
      <c r="V86" s="74">
        <v>0</v>
      </c>
      <c r="W86">
        <v>271.54000000000002</v>
      </c>
      <c r="X86">
        <v>0</v>
      </c>
      <c r="Y86">
        <v>0</v>
      </c>
      <c r="Z86">
        <v>0</v>
      </c>
      <c r="AA86">
        <v>9.5</v>
      </c>
      <c r="AB86">
        <v>0</v>
      </c>
    </row>
    <row r="87" spans="7:28">
      <c r="G87" t="s">
        <v>129</v>
      </c>
      <c r="H87" s="73">
        <v>260.98</v>
      </c>
      <c r="I87" s="46">
        <v>0</v>
      </c>
      <c r="J87" s="46">
        <v>0</v>
      </c>
      <c r="K87" s="46">
        <v>0</v>
      </c>
      <c r="L87" s="46">
        <v>0</v>
      </c>
      <c r="M87" s="74">
        <v>9.5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270.48</v>
      </c>
      <c r="V87" s="74">
        <v>0</v>
      </c>
      <c r="W87">
        <v>260.98</v>
      </c>
      <c r="X87">
        <v>0</v>
      </c>
      <c r="Y87">
        <v>0</v>
      </c>
      <c r="Z87">
        <v>0</v>
      </c>
      <c r="AA87">
        <v>9.5</v>
      </c>
      <c r="AB87">
        <v>0</v>
      </c>
    </row>
    <row r="88" spans="7:28">
      <c r="G88" t="s">
        <v>130</v>
      </c>
      <c r="H88" s="73">
        <v>244.67</v>
      </c>
      <c r="I88" s="46">
        <v>0</v>
      </c>
      <c r="J88" s="46">
        <v>0</v>
      </c>
      <c r="K88" s="46">
        <v>0</v>
      </c>
      <c r="L88" s="46">
        <v>0</v>
      </c>
      <c r="M88" s="74">
        <v>8.16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252.83</v>
      </c>
      <c r="V88" s="74">
        <v>0</v>
      </c>
      <c r="W88">
        <v>244.67</v>
      </c>
      <c r="X88">
        <v>0</v>
      </c>
      <c r="Y88">
        <v>0</v>
      </c>
      <c r="Z88">
        <v>0</v>
      </c>
      <c r="AA88">
        <v>8.16</v>
      </c>
      <c r="AB88">
        <v>0</v>
      </c>
    </row>
    <row r="89" spans="7:28">
      <c r="G89" t="s">
        <v>131</v>
      </c>
      <c r="H89" s="73">
        <v>213.97</v>
      </c>
      <c r="I89" s="46">
        <v>0</v>
      </c>
      <c r="J89" s="46">
        <v>0</v>
      </c>
      <c r="K89" s="46">
        <v>0</v>
      </c>
      <c r="L89" s="46">
        <v>0</v>
      </c>
      <c r="M89" s="74">
        <v>9.5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223.47</v>
      </c>
      <c r="V89" s="74">
        <v>0</v>
      </c>
      <c r="W89">
        <v>213.97</v>
      </c>
      <c r="X89">
        <v>0</v>
      </c>
      <c r="Y89">
        <v>0</v>
      </c>
      <c r="Z89">
        <v>0</v>
      </c>
      <c r="AA89">
        <v>9.5</v>
      </c>
      <c r="AB89">
        <v>0</v>
      </c>
    </row>
    <row r="90" spans="7:28">
      <c r="G90" t="s">
        <v>132</v>
      </c>
      <c r="H90" s="73">
        <v>187.1</v>
      </c>
      <c r="I90" s="46">
        <v>0</v>
      </c>
      <c r="J90" s="46">
        <v>0</v>
      </c>
      <c r="K90" s="46">
        <v>0</v>
      </c>
      <c r="L90" s="46">
        <v>0</v>
      </c>
      <c r="M90" s="74">
        <v>9.5</v>
      </c>
      <c r="N90" s="73">
        <v>0</v>
      </c>
      <c r="O90" s="46">
        <v>-2</v>
      </c>
      <c r="P90" s="46">
        <v>0</v>
      </c>
      <c r="Q90" s="46">
        <v>0</v>
      </c>
      <c r="R90" s="46">
        <v>0</v>
      </c>
      <c r="S90" s="74">
        <v>0</v>
      </c>
      <c r="U90" s="73">
        <v>196.6</v>
      </c>
      <c r="V90" s="74">
        <v>-2</v>
      </c>
      <c r="W90">
        <v>187.1</v>
      </c>
      <c r="X90">
        <v>-2</v>
      </c>
      <c r="Y90">
        <v>0</v>
      </c>
      <c r="Z90">
        <v>0</v>
      </c>
      <c r="AA90">
        <v>9.5</v>
      </c>
      <c r="AB90">
        <v>0</v>
      </c>
    </row>
    <row r="91" spans="7:28">
      <c r="G91" t="s">
        <v>133</v>
      </c>
      <c r="H91" s="73">
        <v>163.11000000000001</v>
      </c>
      <c r="I91" s="46">
        <v>0</v>
      </c>
      <c r="J91" s="46">
        <v>0</v>
      </c>
      <c r="K91" s="46">
        <v>0</v>
      </c>
      <c r="L91" s="46">
        <v>0</v>
      </c>
      <c r="M91" s="74">
        <v>9.5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172.61</v>
      </c>
      <c r="V91" s="74">
        <v>0</v>
      </c>
      <c r="W91">
        <v>163.11000000000001</v>
      </c>
      <c r="X91">
        <v>0</v>
      </c>
      <c r="Y91">
        <v>0</v>
      </c>
      <c r="Z91">
        <v>0</v>
      </c>
      <c r="AA91">
        <v>9.5</v>
      </c>
      <c r="AB91">
        <v>0</v>
      </c>
    </row>
    <row r="92" spans="7:28">
      <c r="G92" t="s">
        <v>134</v>
      </c>
      <c r="H92" s="73">
        <v>105.54</v>
      </c>
      <c r="I92" s="46">
        <v>0</v>
      </c>
      <c r="J92" s="46">
        <v>0</v>
      </c>
      <c r="K92" s="46">
        <v>0</v>
      </c>
      <c r="L92" s="46">
        <v>0</v>
      </c>
      <c r="M92" s="74">
        <v>9.5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115.04</v>
      </c>
      <c r="V92" s="74">
        <v>0</v>
      </c>
      <c r="W92">
        <v>105.54</v>
      </c>
      <c r="X92">
        <v>0</v>
      </c>
      <c r="Y92">
        <v>0</v>
      </c>
      <c r="Z92">
        <v>0</v>
      </c>
      <c r="AA92">
        <v>9.5</v>
      </c>
      <c r="AB92">
        <v>0</v>
      </c>
    </row>
    <row r="93" spans="7:28">
      <c r="G93" t="s">
        <v>135</v>
      </c>
      <c r="H93" s="73">
        <v>54.7</v>
      </c>
      <c r="I93" s="46">
        <v>0</v>
      </c>
      <c r="J93" s="46">
        <v>0</v>
      </c>
      <c r="K93" s="46">
        <v>0</v>
      </c>
      <c r="L93" s="46">
        <v>0</v>
      </c>
      <c r="M93" s="74">
        <v>7.96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62.66</v>
      </c>
      <c r="V93" s="74">
        <v>0</v>
      </c>
      <c r="W93">
        <v>54.7</v>
      </c>
      <c r="X93">
        <v>0</v>
      </c>
      <c r="Y93">
        <v>0</v>
      </c>
      <c r="Z93">
        <v>0</v>
      </c>
      <c r="AA93">
        <v>7.96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7.87</v>
      </c>
      <c r="N94" s="73">
        <v>0</v>
      </c>
      <c r="O94" s="46">
        <v>-25</v>
      </c>
      <c r="P94" s="46">
        <v>0</v>
      </c>
      <c r="Q94" s="46">
        <v>0</v>
      </c>
      <c r="R94" s="46">
        <v>0</v>
      </c>
      <c r="S94" s="74">
        <v>0</v>
      </c>
      <c r="U94" s="73">
        <v>7.87</v>
      </c>
      <c r="V94" s="74">
        <v>-25</v>
      </c>
      <c r="W94">
        <v>0</v>
      </c>
      <c r="X94">
        <v>-25</v>
      </c>
      <c r="Y94">
        <v>0</v>
      </c>
      <c r="Z94">
        <v>0</v>
      </c>
      <c r="AA94">
        <v>7.87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8.83</v>
      </c>
      <c r="N95" s="73">
        <v>0</v>
      </c>
      <c r="O95" s="46">
        <v>-60</v>
      </c>
      <c r="P95" s="46">
        <v>0</v>
      </c>
      <c r="Q95" s="46">
        <v>0</v>
      </c>
      <c r="R95" s="46">
        <v>0</v>
      </c>
      <c r="S95" s="74">
        <v>0</v>
      </c>
      <c r="U95" s="73">
        <v>8.83</v>
      </c>
      <c r="V95" s="74">
        <v>-60</v>
      </c>
      <c r="W95">
        <v>0</v>
      </c>
      <c r="X95">
        <v>-60</v>
      </c>
      <c r="Y95">
        <v>0</v>
      </c>
      <c r="Z95">
        <v>0</v>
      </c>
      <c r="AA95">
        <v>8.83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5.95</v>
      </c>
      <c r="N96" s="73">
        <v>0</v>
      </c>
      <c r="O96" s="46">
        <v>-90</v>
      </c>
      <c r="P96" s="46">
        <v>0</v>
      </c>
      <c r="Q96" s="46">
        <v>0</v>
      </c>
      <c r="R96" s="46">
        <v>0</v>
      </c>
      <c r="S96" s="74">
        <v>0</v>
      </c>
      <c r="U96" s="73">
        <v>5.95</v>
      </c>
      <c r="V96" s="74">
        <v>-90</v>
      </c>
      <c r="W96">
        <v>0</v>
      </c>
      <c r="X96">
        <v>-90</v>
      </c>
      <c r="Y96">
        <v>0</v>
      </c>
      <c r="Z96">
        <v>0</v>
      </c>
      <c r="AA96">
        <v>5.95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5.09</v>
      </c>
      <c r="N97" s="73">
        <v>0</v>
      </c>
      <c r="O97" s="46">
        <v>-125</v>
      </c>
      <c r="P97" s="46">
        <v>0</v>
      </c>
      <c r="Q97" s="46">
        <v>0</v>
      </c>
      <c r="R97" s="46">
        <v>0</v>
      </c>
      <c r="S97" s="74">
        <v>0</v>
      </c>
      <c r="U97" s="73">
        <v>5.09</v>
      </c>
      <c r="V97" s="74">
        <v>-125</v>
      </c>
      <c r="W97">
        <v>0</v>
      </c>
      <c r="X97">
        <v>-125</v>
      </c>
      <c r="Y97">
        <v>0</v>
      </c>
      <c r="Z97">
        <v>0</v>
      </c>
      <c r="AA97">
        <v>5.09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5.28</v>
      </c>
      <c r="N98" s="73">
        <v>0</v>
      </c>
      <c r="O98" s="46">
        <v>-160</v>
      </c>
      <c r="P98" s="46">
        <v>0</v>
      </c>
      <c r="Q98" s="46">
        <v>0</v>
      </c>
      <c r="R98" s="46">
        <v>0</v>
      </c>
      <c r="S98" s="74">
        <v>0</v>
      </c>
      <c r="U98" s="73">
        <v>5.28</v>
      </c>
      <c r="V98" s="74">
        <v>-160</v>
      </c>
      <c r="W98">
        <v>0</v>
      </c>
      <c r="X98">
        <v>-160</v>
      </c>
      <c r="Y98">
        <v>0</v>
      </c>
      <c r="Z98">
        <v>0</v>
      </c>
      <c r="AA98">
        <v>5.28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2.0290599999999999</v>
      </c>
      <c r="I99" s="69">
        <f t="shared" ref="I99:BQ99" si="1">SUM(I3:I98)/4000</f>
        <v>9.0500000000000008E-3</v>
      </c>
      <c r="J99" s="69">
        <f t="shared" si="1"/>
        <v>0.53617249999999994</v>
      </c>
      <c r="K99" s="69">
        <f t="shared" si="1"/>
        <v>0.16314999999999999</v>
      </c>
      <c r="L99" s="69">
        <f t="shared" si="1"/>
        <v>6.8669999999999995E-2</v>
      </c>
      <c r="M99" s="69">
        <f t="shared" si="1"/>
        <v>9.3804999999999972E-2</v>
      </c>
      <c r="N99" s="68">
        <f t="shared" si="1"/>
        <v>-0.81850000000000001</v>
      </c>
      <c r="O99" s="69">
        <f t="shared" si="1"/>
        <v>-1.9217500000000001</v>
      </c>
      <c r="P99" s="69">
        <f t="shared" si="1"/>
        <v>-1.19645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2.8999075000000012</v>
      </c>
      <c r="V99" s="70">
        <f t="shared" si="1"/>
        <v>-3.9366999999999996</v>
      </c>
      <c r="W99">
        <f t="shared" si="1"/>
        <v>1.2105600000000001</v>
      </c>
      <c r="X99">
        <f t="shared" si="1"/>
        <v>-1.9126999999999998</v>
      </c>
      <c r="Y99">
        <f t="shared" si="1"/>
        <v>6.8669999999999995E-2</v>
      </c>
      <c r="Z99">
        <f t="shared" si="1"/>
        <v>0.16314999999999999</v>
      </c>
      <c r="AA99">
        <f t="shared" si="1"/>
        <v>9.3804999999999972E-2</v>
      </c>
      <c r="AB99">
        <f t="shared" si="1"/>
        <v>-0.66027749999999996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540</v>
      </c>
      <c r="X1" t="s">
        <v>145</v>
      </c>
      <c r="Y1" t="s">
        <v>145</v>
      </c>
      <c r="Z1" t="s">
        <v>531</v>
      </c>
      <c r="AA1" t="s">
        <v>145</v>
      </c>
      <c r="AB1" t="s">
        <v>533</v>
      </c>
      <c r="AC1" t="s">
        <v>535</v>
      </c>
      <c r="AD1" t="s">
        <v>529</v>
      </c>
      <c r="AE1" t="s">
        <v>574</v>
      </c>
      <c r="AF1" t="s">
        <v>572</v>
      </c>
      <c r="AG1" t="s">
        <v>570</v>
      </c>
      <c r="AH1" t="s">
        <v>550</v>
      </c>
      <c r="AI1" t="s">
        <v>531</v>
      </c>
      <c r="AJ1" t="s">
        <v>554</v>
      </c>
      <c r="AK1" t="s">
        <v>561</v>
      </c>
      <c r="AL1" t="s">
        <v>565</v>
      </c>
      <c r="AM1" t="s">
        <v>545</v>
      </c>
      <c r="AN1" t="s">
        <v>146</v>
      </c>
      <c r="AO1" t="s">
        <v>146</v>
      </c>
      <c r="AP1" t="s">
        <v>559</v>
      </c>
      <c r="AQ1" t="s">
        <v>556</v>
      </c>
      <c r="AR1" t="s">
        <v>145</v>
      </c>
      <c r="AS1" t="s">
        <v>146</v>
      </c>
      <c r="AT1" t="s">
        <v>559</v>
      </c>
      <c r="AU1" t="s">
        <v>577</v>
      </c>
      <c r="AV1" t="s">
        <v>531</v>
      </c>
      <c r="AW1" t="s">
        <v>533</v>
      </c>
      <c r="AX1" t="s">
        <v>145</v>
      </c>
      <c r="AY1" t="s">
        <v>547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W2" s="28" t="s">
        <v>358</v>
      </c>
      <c r="X2" t="s">
        <v>542</v>
      </c>
      <c r="Y2" t="s">
        <v>537</v>
      </c>
      <c r="Z2" t="s">
        <v>148</v>
      </c>
      <c r="AA2" t="s">
        <v>537</v>
      </c>
      <c r="AB2" t="s">
        <v>148</v>
      </c>
      <c r="AC2" t="s">
        <v>369</v>
      </c>
      <c r="AD2" t="s">
        <v>369</v>
      </c>
      <c r="AE2" t="s">
        <v>145</v>
      </c>
      <c r="AF2" t="s">
        <v>148</v>
      </c>
      <c r="AG2" t="s">
        <v>148</v>
      </c>
      <c r="AH2" t="s">
        <v>149</v>
      </c>
      <c r="AI2" t="s">
        <v>148</v>
      </c>
      <c r="AJ2" t="s">
        <v>146</v>
      </c>
      <c r="AK2" t="s">
        <v>148</v>
      </c>
      <c r="AL2" t="s">
        <v>145</v>
      </c>
      <c r="AM2" t="s">
        <v>148</v>
      </c>
      <c r="AN2" t="s">
        <v>568</v>
      </c>
      <c r="AO2" t="s">
        <v>552</v>
      </c>
      <c r="AP2" t="s">
        <v>145</v>
      </c>
      <c r="AQ2" t="s">
        <v>145</v>
      </c>
      <c r="AR2" t="s">
        <v>542</v>
      </c>
      <c r="AS2" t="s">
        <v>542</v>
      </c>
      <c r="AT2" t="s">
        <v>145</v>
      </c>
      <c r="AU2" t="s">
        <v>145</v>
      </c>
      <c r="AV2" t="s">
        <v>148</v>
      </c>
      <c r="AW2" t="s">
        <v>148</v>
      </c>
      <c r="AX2" t="s">
        <v>542</v>
      </c>
      <c r="AY2" t="s">
        <v>148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1.55</v>
      </c>
      <c r="K3" s="53">
        <v>98.359999999999985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0.38</v>
      </c>
      <c r="X3">
        <v>0</v>
      </c>
      <c r="Y3">
        <v>0</v>
      </c>
      <c r="Z3">
        <v>0</v>
      </c>
      <c r="AA3">
        <v>0</v>
      </c>
      <c r="AB3">
        <v>0</v>
      </c>
      <c r="AC3">
        <v>5.76</v>
      </c>
      <c r="AD3">
        <v>0</v>
      </c>
      <c r="AE3">
        <v>0</v>
      </c>
      <c r="AF3">
        <v>6.72</v>
      </c>
      <c r="AG3">
        <v>47.98</v>
      </c>
      <c r="AH3">
        <v>1.55</v>
      </c>
      <c r="AI3">
        <v>0</v>
      </c>
      <c r="AJ3">
        <v>0</v>
      </c>
      <c r="AK3">
        <v>11.51</v>
      </c>
      <c r="AL3">
        <v>0</v>
      </c>
      <c r="AM3">
        <v>5.76</v>
      </c>
      <c r="AN3">
        <v>0</v>
      </c>
      <c r="AO3">
        <v>50</v>
      </c>
      <c r="AP3">
        <v>47.98</v>
      </c>
      <c r="AQ3">
        <v>95.95</v>
      </c>
      <c r="AR3">
        <v>59.55</v>
      </c>
      <c r="AS3">
        <v>25.49</v>
      </c>
      <c r="AT3">
        <v>47.98</v>
      </c>
      <c r="AU3">
        <v>0</v>
      </c>
      <c r="AV3">
        <v>0</v>
      </c>
      <c r="AW3">
        <v>8.16</v>
      </c>
      <c r="AX3">
        <v>158.47999999999999</v>
      </c>
      <c r="AY3">
        <v>18.23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1.55</v>
      </c>
      <c r="K4" s="46">
        <v>98.359999999999985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0.38</v>
      </c>
      <c r="X4">
        <v>0</v>
      </c>
      <c r="Y4">
        <v>0</v>
      </c>
      <c r="Z4">
        <v>0</v>
      </c>
      <c r="AA4">
        <v>0</v>
      </c>
      <c r="AB4">
        <v>0</v>
      </c>
      <c r="AC4">
        <v>5.76</v>
      </c>
      <c r="AD4">
        <v>0</v>
      </c>
      <c r="AE4">
        <v>0</v>
      </c>
      <c r="AF4">
        <v>6.72</v>
      </c>
      <c r="AG4">
        <v>47.98</v>
      </c>
      <c r="AH4">
        <v>1.55</v>
      </c>
      <c r="AI4">
        <v>0</v>
      </c>
      <c r="AJ4">
        <v>0</v>
      </c>
      <c r="AK4">
        <v>11.51</v>
      </c>
      <c r="AL4">
        <v>0</v>
      </c>
      <c r="AM4">
        <v>5.76</v>
      </c>
      <c r="AN4">
        <v>0</v>
      </c>
      <c r="AO4">
        <v>50</v>
      </c>
      <c r="AP4">
        <v>47.98</v>
      </c>
      <c r="AQ4">
        <v>95.95</v>
      </c>
      <c r="AR4">
        <v>59.55</v>
      </c>
      <c r="AS4">
        <v>25.49</v>
      </c>
      <c r="AT4">
        <v>47.98</v>
      </c>
      <c r="AU4">
        <v>0</v>
      </c>
      <c r="AV4">
        <v>0</v>
      </c>
      <c r="AW4">
        <v>8.16</v>
      </c>
      <c r="AX4">
        <v>158.47999999999999</v>
      </c>
      <c r="AY4">
        <v>18.23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1.55</v>
      </c>
      <c r="K5" s="46">
        <v>98.359999999999985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0.38</v>
      </c>
      <c r="X5">
        <v>0</v>
      </c>
      <c r="Y5">
        <v>0</v>
      </c>
      <c r="Z5">
        <v>0</v>
      </c>
      <c r="AA5">
        <v>0</v>
      </c>
      <c r="AB5">
        <v>0</v>
      </c>
      <c r="AC5">
        <v>5.76</v>
      </c>
      <c r="AD5">
        <v>0</v>
      </c>
      <c r="AE5">
        <v>0</v>
      </c>
      <c r="AF5">
        <v>6.72</v>
      </c>
      <c r="AG5">
        <v>47.98</v>
      </c>
      <c r="AH5">
        <v>1.55</v>
      </c>
      <c r="AI5">
        <v>0</v>
      </c>
      <c r="AJ5">
        <v>0</v>
      </c>
      <c r="AK5">
        <v>11.51</v>
      </c>
      <c r="AL5">
        <v>0</v>
      </c>
      <c r="AM5">
        <v>5.76</v>
      </c>
      <c r="AN5">
        <v>0</v>
      </c>
      <c r="AO5">
        <v>50</v>
      </c>
      <c r="AP5">
        <v>47.98</v>
      </c>
      <c r="AQ5">
        <v>95.95</v>
      </c>
      <c r="AR5">
        <v>59.55</v>
      </c>
      <c r="AS5">
        <v>25.49</v>
      </c>
      <c r="AT5">
        <v>47.98</v>
      </c>
      <c r="AU5">
        <v>0</v>
      </c>
      <c r="AV5">
        <v>0</v>
      </c>
      <c r="AW5">
        <v>8.16</v>
      </c>
      <c r="AX5">
        <v>158.47999999999999</v>
      </c>
      <c r="AY5">
        <v>18.23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1.55</v>
      </c>
      <c r="K6" s="46">
        <v>98.359999999999985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0.38</v>
      </c>
      <c r="X6">
        <v>0</v>
      </c>
      <c r="Y6">
        <v>0</v>
      </c>
      <c r="Z6">
        <v>0</v>
      </c>
      <c r="AA6">
        <v>0</v>
      </c>
      <c r="AB6">
        <v>0</v>
      </c>
      <c r="AC6">
        <v>5.76</v>
      </c>
      <c r="AD6">
        <v>0</v>
      </c>
      <c r="AE6">
        <v>0</v>
      </c>
      <c r="AF6">
        <v>6.72</v>
      </c>
      <c r="AG6">
        <v>47.98</v>
      </c>
      <c r="AH6">
        <v>1.55</v>
      </c>
      <c r="AI6">
        <v>0</v>
      </c>
      <c r="AJ6">
        <v>0</v>
      </c>
      <c r="AK6">
        <v>11.51</v>
      </c>
      <c r="AL6">
        <v>0</v>
      </c>
      <c r="AM6">
        <v>5.76</v>
      </c>
      <c r="AN6">
        <v>0</v>
      </c>
      <c r="AO6">
        <v>50</v>
      </c>
      <c r="AP6">
        <v>47.98</v>
      </c>
      <c r="AQ6">
        <v>95.95</v>
      </c>
      <c r="AR6">
        <v>59.55</v>
      </c>
      <c r="AS6">
        <v>25.49</v>
      </c>
      <c r="AT6">
        <v>47.98</v>
      </c>
      <c r="AU6">
        <v>0</v>
      </c>
      <c r="AV6">
        <v>0</v>
      </c>
      <c r="AW6">
        <v>8.16</v>
      </c>
      <c r="AX6">
        <v>158.47999999999999</v>
      </c>
      <c r="AY6">
        <v>18.23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1.55</v>
      </c>
      <c r="K7" s="46">
        <v>98.359999999999985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0</v>
      </c>
      <c r="Y7">
        <v>0</v>
      </c>
      <c r="Z7">
        <v>0</v>
      </c>
      <c r="AA7">
        <v>0</v>
      </c>
      <c r="AB7">
        <v>0</v>
      </c>
      <c r="AC7">
        <v>5.76</v>
      </c>
      <c r="AD7">
        <v>0</v>
      </c>
      <c r="AE7">
        <v>0</v>
      </c>
      <c r="AF7">
        <v>6.72</v>
      </c>
      <c r="AG7">
        <v>47.98</v>
      </c>
      <c r="AH7">
        <v>1.55</v>
      </c>
      <c r="AI7">
        <v>0</v>
      </c>
      <c r="AJ7">
        <v>0</v>
      </c>
      <c r="AK7">
        <v>11.51</v>
      </c>
      <c r="AL7">
        <v>0</v>
      </c>
      <c r="AM7">
        <v>5.76</v>
      </c>
      <c r="AN7">
        <v>0</v>
      </c>
      <c r="AO7">
        <v>50</v>
      </c>
      <c r="AP7">
        <v>47.98</v>
      </c>
      <c r="AQ7">
        <v>95.95</v>
      </c>
      <c r="AR7">
        <v>59.55</v>
      </c>
      <c r="AS7">
        <v>25.49</v>
      </c>
      <c r="AT7">
        <v>47.98</v>
      </c>
      <c r="AU7">
        <v>0</v>
      </c>
      <c r="AV7">
        <v>0</v>
      </c>
      <c r="AW7">
        <v>8.16</v>
      </c>
      <c r="AX7">
        <v>158.47999999999999</v>
      </c>
      <c r="AY7">
        <v>18.23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1.55</v>
      </c>
      <c r="K8" s="46">
        <v>98.359999999999985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0</v>
      </c>
      <c r="Y8">
        <v>0</v>
      </c>
      <c r="Z8">
        <v>0</v>
      </c>
      <c r="AA8">
        <v>0</v>
      </c>
      <c r="AB8">
        <v>0</v>
      </c>
      <c r="AC8">
        <v>5.76</v>
      </c>
      <c r="AD8">
        <v>0</v>
      </c>
      <c r="AE8">
        <v>0</v>
      </c>
      <c r="AF8">
        <v>6.72</v>
      </c>
      <c r="AG8">
        <v>47.98</v>
      </c>
      <c r="AH8">
        <v>1.55</v>
      </c>
      <c r="AI8">
        <v>0</v>
      </c>
      <c r="AJ8">
        <v>0</v>
      </c>
      <c r="AK8">
        <v>11.51</v>
      </c>
      <c r="AL8">
        <v>0</v>
      </c>
      <c r="AM8">
        <v>5.76</v>
      </c>
      <c r="AN8">
        <v>0</v>
      </c>
      <c r="AO8">
        <v>50</v>
      </c>
      <c r="AP8">
        <v>47.98</v>
      </c>
      <c r="AQ8">
        <v>95.95</v>
      </c>
      <c r="AR8">
        <v>59.55</v>
      </c>
      <c r="AS8">
        <v>25.49</v>
      </c>
      <c r="AT8">
        <v>47.98</v>
      </c>
      <c r="AU8">
        <v>0</v>
      </c>
      <c r="AV8">
        <v>0</v>
      </c>
      <c r="AW8">
        <v>8.16</v>
      </c>
      <c r="AX8">
        <v>158.47999999999999</v>
      </c>
      <c r="AY8">
        <v>18.23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1.55</v>
      </c>
      <c r="K9" s="46">
        <v>98.359999999999985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0</v>
      </c>
      <c r="Y9">
        <v>0</v>
      </c>
      <c r="Z9">
        <v>0</v>
      </c>
      <c r="AA9">
        <v>0</v>
      </c>
      <c r="AB9">
        <v>0</v>
      </c>
      <c r="AC9">
        <v>5.76</v>
      </c>
      <c r="AD9">
        <v>0</v>
      </c>
      <c r="AE9">
        <v>0</v>
      </c>
      <c r="AF9">
        <v>6.72</v>
      </c>
      <c r="AG9">
        <v>47.98</v>
      </c>
      <c r="AH9">
        <v>1.55</v>
      </c>
      <c r="AI9">
        <v>0</v>
      </c>
      <c r="AJ9">
        <v>0</v>
      </c>
      <c r="AK9">
        <v>11.51</v>
      </c>
      <c r="AL9">
        <v>0</v>
      </c>
      <c r="AM9">
        <v>5.76</v>
      </c>
      <c r="AN9">
        <v>0</v>
      </c>
      <c r="AO9">
        <v>50</v>
      </c>
      <c r="AP9">
        <v>47.98</v>
      </c>
      <c r="AQ9">
        <v>95.95</v>
      </c>
      <c r="AR9">
        <v>59.55</v>
      </c>
      <c r="AS9">
        <v>25.49</v>
      </c>
      <c r="AT9">
        <v>47.98</v>
      </c>
      <c r="AU9">
        <v>0</v>
      </c>
      <c r="AV9">
        <v>0</v>
      </c>
      <c r="AW9">
        <v>8.16</v>
      </c>
      <c r="AX9">
        <v>158.47999999999999</v>
      </c>
      <c r="AY9">
        <v>18.23</v>
      </c>
    </row>
    <row r="10" spans="1:51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1.55</v>
      </c>
      <c r="K10" s="46">
        <v>98.359999999999985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5.76</v>
      </c>
      <c r="AD10">
        <v>0</v>
      </c>
      <c r="AE10">
        <v>0</v>
      </c>
      <c r="AF10">
        <v>6.72</v>
      </c>
      <c r="AG10">
        <v>47.98</v>
      </c>
      <c r="AH10">
        <v>1.55</v>
      </c>
      <c r="AI10">
        <v>0</v>
      </c>
      <c r="AJ10">
        <v>0</v>
      </c>
      <c r="AK10">
        <v>11.51</v>
      </c>
      <c r="AL10">
        <v>0</v>
      </c>
      <c r="AM10">
        <v>5.76</v>
      </c>
      <c r="AN10">
        <v>0</v>
      </c>
      <c r="AO10">
        <v>50</v>
      </c>
      <c r="AP10">
        <v>47.98</v>
      </c>
      <c r="AQ10">
        <v>95.95</v>
      </c>
      <c r="AR10">
        <v>59.55</v>
      </c>
      <c r="AS10">
        <v>25.49</v>
      </c>
      <c r="AT10">
        <v>47.98</v>
      </c>
      <c r="AU10">
        <v>0</v>
      </c>
      <c r="AV10">
        <v>0</v>
      </c>
      <c r="AW10">
        <v>8.16</v>
      </c>
      <c r="AX10">
        <v>158.47999999999999</v>
      </c>
      <c r="AY10">
        <v>18.23</v>
      </c>
    </row>
    <row r="11" spans="1:51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1.55</v>
      </c>
      <c r="K11" s="46">
        <v>98.359999999999985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0.38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5.76</v>
      </c>
      <c r="AD11">
        <v>0</v>
      </c>
      <c r="AE11">
        <v>0</v>
      </c>
      <c r="AF11">
        <v>6.72</v>
      </c>
      <c r="AG11">
        <v>47.98</v>
      </c>
      <c r="AH11">
        <v>1.55</v>
      </c>
      <c r="AI11">
        <v>0</v>
      </c>
      <c r="AJ11">
        <v>0</v>
      </c>
      <c r="AK11">
        <v>11.51</v>
      </c>
      <c r="AL11">
        <v>0</v>
      </c>
      <c r="AM11">
        <v>5.76</v>
      </c>
      <c r="AN11">
        <v>0</v>
      </c>
      <c r="AO11">
        <v>50</v>
      </c>
      <c r="AP11">
        <v>47.98</v>
      </c>
      <c r="AQ11">
        <v>95.95</v>
      </c>
      <c r="AR11">
        <v>59.55</v>
      </c>
      <c r="AS11">
        <v>25.49</v>
      </c>
      <c r="AT11">
        <v>47.98</v>
      </c>
      <c r="AU11">
        <v>0</v>
      </c>
      <c r="AV11">
        <v>0</v>
      </c>
      <c r="AW11">
        <v>8.16</v>
      </c>
      <c r="AX11">
        <v>158.47999999999999</v>
      </c>
      <c r="AY11">
        <v>18.23</v>
      </c>
    </row>
    <row r="12" spans="1:51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1.55</v>
      </c>
      <c r="K12" s="46">
        <v>98.359999999999985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0.38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5.76</v>
      </c>
      <c r="AD12">
        <v>0</v>
      </c>
      <c r="AE12">
        <v>0</v>
      </c>
      <c r="AF12">
        <v>6.72</v>
      </c>
      <c r="AG12">
        <v>47.98</v>
      </c>
      <c r="AH12">
        <v>1.55</v>
      </c>
      <c r="AI12">
        <v>0</v>
      </c>
      <c r="AJ12">
        <v>0</v>
      </c>
      <c r="AK12">
        <v>11.51</v>
      </c>
      <c r="AL12">
        <v>0</v>
      </c>
      <c r="AM12">
        <v>5.76</v>
      </c>
      <c r="AN12">
        <v>0</v>
      </c>
      <c r="AO12">
        <v>50</v>
      </c>
      <c r="AP12">
        <v>47.98</v>
      </c>
      <c r="AQ12">
        <v>95.95</v>
      </c>
      <c r="AR12">
        <v>59.55</v>
      </c>
      <c r="AS12">
        <v>25.49</v>
      </c>
      <c r="AT12">
        <v>47.98</v>
      </c>
      <c r="AU12">
        <v>0</v>
      </c>
      <c r="AV12">
        <v>0</v>
      </c>
      <c r="AW12">
        <v>8.16</v>
      </c>
      <c r="AX12">
        <v>158.47999999999999</v>
      </c>
      <c r="AY12">
        <v>18.23</v>
      </c>
    </row>
    <row r="13" spans="1:51">
      <c r="A13" t="s">
        <v>242</v>
      </c>
      <c r="G13" t="s">
        <v>55</v>
      </c>
      <c r="H13" s="73">
        <v>192.29</v>
      </c>
      <c r="I13" s="46">
        <v>0</v>
      </c>
      <c r="J13" s="46">
        <v>1.55</v>
      </c>
      <c r="K13" s="46">
        <v>98.359999999999985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0.38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5.76</v>
      </c>
      <c r="AD13">
        <v>0</v>
      </c>
      <c r="AE13">
        <v>0</v>
      </c>
      <c r="AF13">
        <v>6.72</v>
      </c>
      <c r="AG13">
        <v>47.98</v>
      </c>
      <c r="AH13">
        <v>1.55</v>
      </c>
      <c r="AI13">
        <v>0</v>
      </c>
      <c r="AJ13">
        <v>0</v>
      </c>
      <c r="AK13">
        <v>11.51</v>
      </c>
      <c r="AL13">
        <v>0</v>
      </c>
      <c r="AM13">
        <v>5.76</v>
      </c>
      <c r="AN13">
        <v>0</v>
      </c>
      <c r="AO13">
        <v>50</v>
      </c>
      <c r="AP13">
        <v>47.98</v>
      </c>
      <c r="AQ13">
        <v>95.95</v>
      </c>
      <c r="AR13">
        <v>59.55</v>
      </c>
      <c r="AS13">
        <v>25.49</v>
      </c>
      <c r="AT13">
        <v>47.98</v>
      </c>
      <c r="AU13">
        <v>0</v>
      </c>
      <c r="AV13">
        <v>0</v>
      </c>
      <c r="AW13">
        <v>8.16</v>
      </c>
      <c r="AX13">
        <v>158.47999999999999</v>
      </c>
      <c r="AY13">
        <v>18.23</v>
      </c>
    </row>
    <row r="14" spans="1:51">
      <c r="A14" t="s">
        <v>243</v>
      </c>
      <c r="G14" t="s">
        <v>56</v>
      </c>
      <c r="H14" s="73">
        <v>192.29</v>
      </c>
      <c r="I14" s="46">
        <v>0</v>
      </c>
      <c r="J14" s="46">
        <v>1.55</v>
      </c>
      <c r="K14" s="46">
        <v>98.359999999999985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0.38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5.76</v>
      </c>
      <c r="AD14">
        <v>0</v>
      </c>
      <c r="AE14">
        <v>0</v>
      </c>
      <c r="AF14">
        <v>6.72</v>
      </c>
      <c r="AG14">
        <v>47.98</v>
      </c>
      <c r="AH14">
        <v>1.55</v>
      </c>
      <c r="AI14">
        <v>0</v>
      </c>
      <c r="AJ14">
        <v>0</v>
      </c>
      <c r="AK14">
        <v>11.51</v>
      </c>
      <c r="AL14">
        <v>0</v>
      </c>
      <c r="AM14">
        <v>5.76</v>
      </c>
      <c r="AN14">
        <v>0</v>
      </c>
      <c r="AO14">
        <v>50</v>
      </c>
      <c r="AP14">
        <v>47.98</v>
      </c>
      <c r="AQ14">
        <v>95.95</v>
      </c>
      <c r="AR14">
        <v>59.55</v>
      </c>
      <c r="AS14">
        <v>25.49</v>
      </c>
      <c r="AT14">
        <v>47.98</v>
      </c>
      <c r="AU14">
        <v>0</v>
      </c>
      <c r="AV14">
        <v>0</v>
      </c>
      <c r="AW14">
        <v>8.16</v>
      </c>
      <c r="AX14">
        <v>158.47999999999999</v>
      </c>
      <c r="AY14">
        <v>18.23</v>
      </c>
    </row>
    <row r="15" spans="1:51">
      <c r="A15" t="s">
        <v>244</v>
      </c>
      <c r="G15" t="s">
        <v>57</v>
      </c>
      <c r="H15" s="73">
        <v>192.29</v>
      </c>
      <c r="I15" s="46">
        <v>0</v>
      </c>
      <c r="J15" s="46">
        <v>1.55</v>
      </c>
      <c r="K15" s="46">
        <v>98.359999999999985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0.38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5.76</v>
      </c>
      <c r="AD15">
        <v>0</v>
      </c>
      <c r="AE15">
        <v>0</v>
      </c>
      <c r="AF15">
        <v>6.72</v>
      </c>
      <c r="AG15">
        <v>47.98</v>
      </c>
      <c r="AH15">
        <v>1.55</v>
      </c>
      <c r="AI15">
        <v>0</v>
      </c>
      <c r="AJ15">
        <v>0</v>
      </c>
      <c r="AK15">
        <v>11.51</v>
      </c>
      <c r="AL15">
        <v>0</v>
      </c>
      <c r="AM15">
        <v>5.76</v>
      </c>
      <c r="AN15">
        <v>0</v>
      </c>
      <c r="AO15">
        <v>50</v>
      </c>
      <c r="AP15">
        <v>47.98</v>
      </c>
      <c r="AQ15">
        <v>95.95</v>
      </c>
      <c r="AR15">
        <v>59.55</v>
      </c>
      <c r="AS15">
        <v>25.49</v>
      </c>
      <c r="AT15">
        <v>47.98</v>
      </c>
      <c r="AU15">
        <v>0</v>
      </c>
      <c r="AV15">
        <v>0</v>
      </c>
      <c r="AW15">
        <v>8.16</v>
      </c>
      <c r="AX15">
        <v>158.47999999999999</v>
      </c>
      <c r="AY15">
        <v>18.23</v>
      </c>
    </row>
    <row r="16" spans="1:51">
      <c r="A16" t="s">
        <v>245</v>
      </c>
      <c r="G16" t="s">
        <v>58</v>
      </c>
      <c r="H16" s="73">
        <v>192.29</v>
      </c>
      <c r="I16" s="46">
        <v>0</v>
      </c>
      <c r="J16" s="46">
        <v>1.55</v>
      </c>
      <c r="K16" s="46">
        <v>98.359999999999985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0.38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5.76</v>
      </c>
      <c r="AD16">
        <v>0</v>
      </c>
      <c r="AE16">
        <v>0</v>
      </c>
      <c r="AF16">
        <v>6.72</v>
      </c>
      <c r="AG16">
        <v>47.98</v>
      </c>
      <c r="AH16">
        <v>1.55</v>
      </c>
      <c r="AI16">
        <v>0</v>
      </c>
      <c r="AJ16">
        <v>0</v>
      </c>
      <c r="AK16">
        <v>11.51</v>
      </c>
      <c r="AL16">
        <v>0</v>
      </c>
      <c r="AM16">
        <v>5.76</v>
      </c>
      <c r="AN16">
        <v>0</v>
      </c>
      <c r="AO16">
        <v>50</v>
      </c>
      <c r="AP16">
        <v>47.98</v>
      </c>
      <c r="AQ16">
        <v>95.95</v>
      </c>
      <c r="AR16">
        <v>59.55</v>
      </c>
      <c r="AS16">
        <v>25.49</v>
      </c>
      <c r="AT16">
        <v>47.98</v>
      </c>
      <c r="AU16">
        <v>0</v>
      </c>
      <c r="AV16">
        <v>0</v>
      </c>
      <c r="AW16">
        <v>8.16</v>
      </c>
      <c r="AX16">
        <v>158.47999999999999</v>
      </c>
      <c r="AY16">
        <v>18.23</v>
      </c>
    </row>
    <row r="17" spans="1:51">
      <c r="A17" t="s">
        <v>246</v>
      </c>
      <c r="G17" t="s">
        <v>59</v>
      </c>
      <c r="H17" s="73">
        <v>192.29</v>
      </c>
      <c r="I17" s="46">
        <v>0</v>
      </c>
      <c r="J17" s="46">
        <v>1.55</v>
      </c>
      <c r="K17" s="46">
        <v>98.359999999999985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0.38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5.76</v>
      </c>
      <c r="AD17">
        <v>0</v>
      </c>
      <c r="AE17">
        <v>0</v>
      </c>
      <c r="AF17">
        <v>6.72</v>
      </c>
      <c r="AG17">
        <v>47.98</v>
      </c>
      <c r="AH17">
        <v>1.55</v>
      </c>
      <c r="AI17">
        <v>0</v>
      </c>
      <c r="AJ17">
        <v>0</v>
      </c>
      <c r="AK17">
        <v>11.51</v>
      </c>
      <c r="AL17">
        <v>0</v>
      </c>
      <c r="AM17">
        <v>5.76</v>
      </c>
      <c r="AN17">
        <v>0</v>
      </c>
      <c r="AO17">
        <v>50</v>
      </c>
      <c r="AP17">
        <v>47.98</v>
      </c>
      <c r="AQ17">
        <v>95.95</v>
      </c>
      <c r="AR17">
        <v>59.55</v>
      </c>
      <c r="AS17">
        <v>25.49</v>
      </c>
      <c r="AT17">
        <v>47.98</v>
      </c>
      <c r="AU17">
        <v>0</v>
      </c>
      <c r="AV17">
        <v>0</v>
      </c>
      <c r="AW17">
        <v>8.16</v>
      </c>
      <c r="AX17">
        <v>158.47999999999999</v>
      </c>
      <c r="AY17">
        <v>18.23</v>
      </c>
    </row>
    <row r="18" spans="1:51">
      <c r="A18" t="s">
        <v>247</v>
      </c>
      <c r="G18" t="s">
        <v>60</v>
      </c>
      <c r="H18" s="73">
        <v>192.29</v>
      </c>
      <c r="I18" s="46">
        <v>0</v>
      </c>
      <c r="J18" s="46">
        <v>1.55</v>
      </c>
      <c r="K18" s="46">
        <v>98.359999999999985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0.38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5.76</v>
      </c>
      <c r="AD18">
        <v>0</v>
      </c>
      <c r="AE18">
        <v>0</v>
      </c>
      <c r="AF18">
        <v>6.72</v>
      </c>
      <c r="AG18">
        <v>47.98</v>
      </c>
      <c r="AH18">
        <v>1.55</v>
      </c>
      <c r="AI18">
        <v>0</v>
      </c>
      <c r="AJ18">
        <v>0</v>
      </c>
      <c r="AK18">
        <v>11.51</v>
      </c>
      <c r="AL18">
        <v>0</v>
      </c>
      <c r="AM18">
        <v>5.76</v>
      </c>
      <c r="AN18">
        <v>0</v>
      </c>
      <c r="AO18">
        <v>50</v>
      </c>
      <c r="AP18">
        <v>47.98</v>
      </c>
      <c r="AQ18">
        <v>95.95</v>
      </c>
      <c r="AR18">
        <v>59.55</v>
      </c>
      <c r="AS18">
        <v>25.49</v>
      </c>
      <c r="AT18">
        <v>47.98</v>
      </c>
      <c r="AU18">
        <v>0</v>
      </c>
      <c r="AV18">
        <v>0</v>
      </c>
      <c r="AW18">
        <v>8.16</v>
      </c>
      <c r="AX18">
        <v>158.47999999999999</v>
      </c>
      <c r="AY18">
        <v>18.23</v>
      </c>
    </row>
    <row r="19" spans="1:51">
      <c r="A19" t="s">
        <v>261</v>
      </c>
      <c r="G19" t="s">
        <v>61</v>
      </c>
      <c r="H19" s="73">
        <v>192.29</v>
      </c>
      <c r="I19" s="46">
        <v>0</v>
      </c>
      <c r="J19" s="46">
        <v>1.47</v>
      </c>
      <c r="K19" s="46">
        <v>98.359999999999985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5.76</v>
      </c>
      <c r="AD19">
        <v>0</v>
      </c>
      <c r="AE19">
        <v>0</v>
      </c>
      <c r="AF19">
        <v>6.72</v>
      </c>
      <c r="AG19">
        <v>47.98</v>
      </c>
      <c r="AH19">
        <v>1.47</v>
      </c>
      <c r="AI19">
        <v>0</v>
      </c>
      <c r="AJ19">
        <v>0</v>
      </c>
      <c r="AK19">
        <v>11.51</v>
      </c>
      <c r="AL19">
        <v>0</v>
      </c>
      <c r="AM19">
        <v>5.76</v>
      </c>
      <c r="AN19">
        <v>0</v>
      </c>
      <c r="AO19">
        <v>50</v>
      </c>
      <c r="AP19">
        <v>47.98</v>
      </c>
      <c r="AQ19">
        <v>95.95</v>
      </c>
      <c r="AR19">
        <v>59.55</v>
      </c>
      <c r="AS19">
        <v>25.49</v>
      </c>
      <c r="AT19">
        <v>47.98</v>
      </c>
      <c r="AU19">
        <v>0</v>
      </c>
      <c r="AV19">
        <v>0</v>
      </c>
      <c r="AW19">
        <v>8.16</v>
      </c>
      <c r="AX19">
        <v>158.47999999999999</v>
      </c>
      <c r="AY19">
        <v>18.23</v>
      </c>
    </row>
    <row r="20" spans="1:51">
      <c r="A20" t="s">
        <v>262</v>
      </c>
      <c r="G20" t="s">
        <v>62</v>
      </c>
      <c r="H20" s="73">
        <v>192.29</v>
      </c>
      <c r="I20" s="46">
        <v>0</v>
      </c>
      <c r="J20" s="46">
        <v>1.47</v>
      </c>
      <c r="K20" s="46">
        <v>98.359999999999985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5.76</v>
      </c>
      <c r="AD20">
        <v>0</v>
      </c>
      <c r="AE20">
        <v>0</v>
      </c>
      <c r="AF20">
        <v>6.72</v>
      </c>
      <c r="AG20">
        <v>47.98</v>
      </c>
      <c r="AH20">
        <v>1.47</v>
      </c>
      <c r="AI20">
        <v>0</v>
      </c>
      <c r="AJ20">
        <v>0</v>
      </c>
      <c r="AK20">
        <v>11.51</v>
      </c>
      <c r="AL20">
        <v>0</v>
      </c>
      <c r="AM20">
        <v>5.76</v>
      </c>
      <c r="AN20">
        <v>0</v>
      </c>
      <c r="AO20">
        <v>50</v>
      </c>
      <c r="AP20">
        <v>47.98</v>
      </c>
      <c r="AQ20">
        <v>95.95</v>
      </c>
      <c r="AR20">
        <v>59.55</v>
      </c>
      <c r="AS20">
        <v>25.49</v>
      </c>
      <c r="AT20">
        <v>47.98</v>
      </c>
      <c r="AU20">
        <v>0</v>
      </c>
      <c r="AV20">
        <v>0</v>
      </c>
      <c r="AW20">
        <v>8.16</v>
      </c>
      <c r="AX20">
        <v>158.47999999999999</v>
      </c>
      <c r="AY20">
        <v>18.23</v>
      </c>
    </row>
    <row r="21" spans="1:51">
      <c r="A21" t="s">
        <v>248</v>
      </c>
      <c r="G21" t="s">
        <v>63</v>
      </c>
      <c r="H21" s="73">
        <v>192.29</v>
      </c>
      <c r="I21" s="46">
        <v>0</v>
      </c>
      <c r="J21" s="46">
        <v>1.47</v>
      </c>
      <c r="K21" s="46">
        <v>98.359999999999985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5.76</v>
      </c>
      <c r="AD21">
        <v>0</v>
      </c>
      <c r="AE21">
        <v>0</v>
      </c>
      <c r="AF21">
        <v>6.72</v>
      </c>
      <c r="AG21">
        <v>47.98</v>
      </c>
      <c r="AH21">
        <v>1.47</v>
      </c>
      <c r="AI21">
        <v>0</v>
      </c>
      <c r="AJ21">
        <v>0</v>
      </c>
      <c r="AK21">
        <v>11.51</v>
      </c>
      <c r="AL21">
        <v>0</v>
      </c>
      <c r="AM21">
        <v>5.76</v>
      </c>
      <c r="AN21">
        <v>0</v>
      </c>
      <c r="AO21">
        <v>50</v>
      </c>
      <c r="AP21">
        <v>47.98</v>
      </c>
      <c r="AQ21">
        <v>95.95</v>
      </c>
      <c r="AR21">
        <v>59.55</v>
      </c>
      <c r="AS21">
        <v>25.49</v>
      </c>
      <c r="AT21">
        <v>47.98</v>
      </c>
      <c r="AU21">
        <v>0</v>
      </c>
      <c r="AV21">
        <v>0</v>
      </c>
      <c r="AW21">
        <v>8.16</v>
      </c>
      <c r="AX21">
        <v>158.47999999999999</v>
      </c>
      <c r="AY21">
        <v>18.23</v>
      </c>
    </row>
    <row r="22" spans="1:51">
      <c r="A22" t="s">
        <v>249</v>
      </c>
      <c r="G22" t="s">
        <v>64</v>
      </c>
      <c r="H22" s="73">
        <v>192.29</v>
      </c>
      <c r="I22" s="46">
        <v>0</v>
      </c>
      <c r="J22" s="46">
        <v>1.47</v>
      </c>
      <c r="K22" s="46">
        <v>98.359999999999985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5.76</v>
      </c>
      <c r="AD22">
        <v>0</v>
      </c>
      <c r="AE22">
        <v>0</v>
      </c>
      <c r="AF22">
        <v>6.72</v>
      </c>
      <c r="AG22">
        <v>47.98</v>
      </c>
      <c r="AH22">
        <v>1.47</v>
      </c>
      <c r="AI22">
        <v>0</v>
      </c>
      <c r="AJ22">
        <v>0</v>
      </c>
      <c r="AK22">
        <v>11.51</v>
      </c>
      <c r="AL22">
        <v>0</v>
      </c>
      <c r="AM22">
        <v>5.76</v>
      </c>
      <c r="AN22">
        <v>0</v>
      </c>
      <c r="AO22">
        <v>50</v>
      </c>
      <c r="AP22">
        <v>47.98</v>
      </c>
      <c r="AQ22">
        <v>95.95</v>
      </c>
      <c r="AR22">
        <v>59.55</v>
      </c>
      <c r="AS22">
        <v>25.49</v>
      </c>
      <c r="AT22">
        <v>47.98</v>
      </c>
      <c r="AU22">
        <v>0</v>
      </c>
      <c r="AV22">
        <v>0</v>
      </c>
      <c r="AW22">
        <v>8.16</v>
      </c>
      <c r="AX22">
        <v>158.47999999999999</v>
      </c>
      <c r="AY22">
        <v>18.23</v>
      </c>
    </row>
    <row r="23" spans="1:51">
      <c r="A23" t="s">
        <v>250</v>
      </c>
      <c r="G23" t="s">
        <v>65</v>
      </c>
      <c r="H23" s="73">
        <v>192.34</v>
      </c>
      <c r="I23" s="46">
        <v>0</v>
      </c>
      <c r="J23" s="46">
        <v>1.55</v>
      </c>
      <c r="K23" s="46">
        <v>98.359999999999985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5.76</v>
      </c>
      <c r="AD23">
        <v>0</v>
      </c>
      <c r="AE23">
        <v>0</v>
      </c>
      <c r="AF23">
        <v>6.72</v>
      </c>
      <c r="AG23">
        <v>47.98</v>
      </c>
      <c r="AH23">
        <v>1.55</v>
      </c>
      <c r="AI23">
        <v>0</v>
      </c>
      <c r="AJ23">
        <v>0</v>
      </c>
      <c r="AK23">
        <v>11.51</v>
      </c>
      <c r="AL23">
        <v>0</v>
      </c>
      <c r="AM23">
        <v>5.76</v>
      </c>
      <c r="AN23">
        <v>0</v>
      </c>
      <c r="AO23">
        <v>50</v>
      </c>
      <c r="AP23">
        <v>47.98</v>
      </c>
      <c r="AQ23">
        <v>95.95</v>
      </c>
      <c r="AR23">
        <v>59.55</v>
      </c>
      <c r="AS23">
        <v>25.49</v>
      </c>
      <c r="AT23">
        <v>47.98</v>
      </c>
      <c r="AU23">
        <v>0</v>
      </c>
      <c r="AV23">
        <v>0</v>
      </c>
      <c r="AW23">
        <v>8.16</v>
      </c>
      <c r="AX23">
        <v>158.47999999999999</v>
      </c>
      <c r="AY23">
        <v>18.23</v>
      </c>
    </row>
    <row r="24" spans="1:51">
      <c r="A24" t="s">
        <v>251</v>
      </c>
      <c r="G24" t="s">
        <v>66</v>
      </c>
      <c r="H24" s="73">
        <v>192.34</v>
      </c>
      <c r="I24" s="46">
        <v>0</v>
      </c>
      <c r="J24" s="46">
        <v>1.55</v>
      </c>
      <c r="K24" s="46">
        <v>98.359999999999985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5.76</v>
      </c>
      <c r="AD24">
        <v>0</v>
      </c>
      <c r="AE24">
        <v>0</v>
      </c>
      <c r="AF24">
        <v>6.72</v>
      </c>
      <c r="AG24">
        <v>47.98</v>
      </c>
      <c r="AH24">
        <v>1.55</v>
      </c>
      <c r="AI24">
        <v>0</v>
      </c>
      <c r="AJ24">
        <v>0</v>
      </c>
      <c r="AK24">
        <v>11.51</v>
      </c>
      <c r="AL24">
        <v>0</v>
      </c>
      <c r="AM24">
        <v>5.76</v>
      </c>
      <c r="AN24">
        <v>0</v>
      </c>
      <c r="AO24">
        <v>50</v>
      </c>
      <c r="AP24">
        <v>47.98</v>
      </c>
      <c r="AQ24">
        <v>95.95</v>
      </c>
      <c r="AR24">
        <v>59.55</v>
      </c>
      <c r="AS24">
        <v>25.49</v>
      </c>
      <c r="AT24">
        <v>47.98</v>
      </c>
      <c r="AU24">
        <v>0</v>
      </c>
      <c r="AV24">
        <v>0</v>
      </c>
      <c r="AW24">
        <v>8.16</v>
      </c>
      <c r="AX24">
        <v>158.47999999999999</v>
      </c>
      <c r="AY24">
        <v>18.23</v>
      </c>
    </row>
    <row r="25" spans="1:51">
      <c r="A25" t="s">
        <v>252</v>
      </c>
      <c r="G25" t="s">
        <v>67</v>
      </c>
      <c r="H25" s="73">
        <v>192.34</v>
      </c>
      <c r="I25" s="46">
        <v>0</v>
      </c>
      <c r="J25" s="46">
        <v>1.55</v>
      </c>
      <c r="K25" s="46">
        <v>98.359999999999985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5.76</v>
      </c>
      <c r="AD25">
        <v>0</v>
      </c>
      <c r="AE25">
        <v>0</v>
      </c>
      <c r="AF25">
        <v>6.72</v>
      </c>
      <c r="AG25">
        <v>47.98</v>
      </c>
      <c r="AH25">
        <v>1.55</v>
      </c>
      <c r="AI25">
        <v>0</v>
      </c>
      <c r="AJ25">
        <v>0</v>
      </c>
      <c r="AK25">
        <v>11.51</v>
      </c>
      <c r="AL25">
        <v>0</v>
      </c>
      <c r="AM25">
        <v>5.76</v>
      </c>
      <c r="AN25">
        <v>0</v>
      </c>
      <c r="AO25">
        <v>50</v>
      </c>
      <c r="AP25">
        <v>47.98</v>
      </c>
      <c r="AQ25">
        <v>95.95</v>
      </c>
      <c r="AR25">
        <v>59.55</v>
      </c>
      <c r="AS25">
        <v>25.49</v>
      </c>
      <c r="AT25">
        <v>47.98</v>
      </c>
      <c r="AU25">
        <v>0</v>
      </c>
      <c r="AV25">
        <v>0</v>
      </c>
      <c r="AW25">
        <v>8.16</v>
      </c>
      <c r="AX25">
        <v>158.47999999999999</v>
      </c>
      <c r="AY25">
        <v>18.23</v>
      </c>
    </row>
    <row r="26" spans="1:51">
      <c r="A26" t="s">
        <v>253</v>
      </c>
      <c r="G26" t="s">
        <v>68</v>
      </c>
      <c r="H26" s="73">
        <v>192.34</v>
      </c>
      <c r="I26" s="46">
        <v>0</v>
      </c>
      <c r="J26" s="46">
        <v>1.55</v>
      </c>
      <c r="K26" s="46">
        <v>98.359999999999985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5.76</v>
      </c>
      <c r="AD26">
        <v>0</v>
      </c>
      <c r="AE26">
        <v>0</v>
      </c>
      <c r="AF26">
        <v>6.72</v>
      </c>
      <c r="AG26">
        <v>47.98</v>
      </c>
      <c r="AH26">
        <v>1.55</v>
      </c>
      <c r="AI26">
        <v>0</v>
      </c>
      <c r="AJ26">
        <v>0</v>
      </c>
      <c r="AK26">
        <v>11.51</v>
      </c>
      <c r="AL26">
        <v>0</v>
      </c>
      <c r="AM26">
        <v>5.76</v>
      </c>
      <c r="AN26">
        <v>0</v>
      </c>
      <c r="AO26">
        <v>50</v>
      </c>
      <c r="AP26">
        <v>47.98</v>
      </c>
      <c r="AQ26">
        <v>95.95</v>
      </c>
      <c r="AR26">
        <v>59.55</v>
      </c>
      <c r="AS26">
        <v>25.49</v>
      </c>
      <c r="AT26">
        <v>47.98</v>
      </c>
      <c r="AU26">
        <v>0</v>
      </c>
      <c r="AV26">
        <v>0</v>
      </c>
      <c r="AW26">
        <v>8.16</v>
      </c>
      <c r="AX26">
        <v>158.47999999999999</v>
      </c>
      <c r="AY26">
        <v>18.23</v>
      </c>
    </row>
    <row r="27" spans="1:51">
      <c r="A27" t="s">
        <v>254</v>
      </c>
      <c r="G27" t="s">
        <v>69</v>
      </c>
      <c r="H27" s="73">
        <v>192.29</v>
      </c>
      <c r="I27" s="46">
        <v>0</v>
      </c>
      <c r="J27" s="46">
        <v>1.55</v>
      </c>
      <c r="K27" s="46">
        <v>98.359999999999985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0.38</v>
      </c>
      <c r="X27">
        <v>158.47999999999999</v>
      </c>
      <c r="Y27">
        <v>0</v>
      </c>
      <c r="Z27">
        <v>0</v>
      </c>
      <c r="AA27">
        <v>0</v>
      </c>
      <c r="AB27">
        <v>0</v>
      </c>
      <c r="AC27">
        <v>5.76</v>
      </c>
      <c r="AD27">
        <v>0</v>
      </c>
      <c r="AE27">
        <v>0</v>
      </c>
      <c r="AF27">
        <v>6.72</v>
      </c>
      <c r="AG27">
        <v>47.98</v>
      </c>
      <c r="AH27">
        <v>1.55</v>
      </c>
      <c r="AI27">
        <v>0</v>
      </c>
      <c r="AJ27">
        <v>0</v>
      </c>
      <c r="AK27">
        <v>11.51</v>
      </c>
      <c r="AL27">
        <v>0</v>
      </c>
      <c r="AM27">
        <v>5.76</v>
      </c>
      <c r="AN27">
        <v>100</v>
      </c>
      <c r="AO27">
        <v>50</v>
      </c>
      <c r="AP27">
        <v>47.98</v>
      </c>
      <c r="AQ27">
        <v>95.95</v>
      </c>
      <c r="AR27">
        <v>0</v>
      </c>
      <c r="AS27">
        <v>0</v>
      </c>
      <c r="AT27">
        <v>47.98</v>
      </c>
      <c r="AU27">
        <v>0</v>
      </c>
      <c r="AV27">
        <v>0</v>
      </c>
      <c r="AW27">
        <v>8.16</v>
      </c>
      <c r="AX27">
        <v>80.650000000000006</v>
      </c>
      <c r="AY27">
        <v>18.23</v>
      </c>
    </row>
    <row r="28" spans="1:51">
      <c r="A28" t="s">
        <v>255</v>
      </c>
      <c r="G28" t="s">
        <v>70</v>
      </c>
      <c r="H28" s="73">
        <v>192.29</v>
      </c>
      <c r="I28" s="46">
        <v>0</v>
      </c>
      <c r="J28" s="46">
        <v>1.55</v>
      </c>
      <c r="K28" s="46">
        <v>98.359999999999985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0.38</v>
      </c>
      <c r="X28">
        <v>158.47999999999999</v>
      </c>
      <c r="Y28">
        <v>0</v>
      </c>
      <c r="Z28">
        <v>0</v>
      </c>
      <c r="AA28">
        <v>0</v>
      </c>
      <c r="AB28">
        <v>0</v>
      </c>
      <c r="AC28">
        <v>5.76</v>
      </c>
      <c r="AD28">
        <v>0</v>
      </c>
      <c r="AE28">
        <v>0</v>
      </c>
      <c r="AF28">
        <v>6.72</v>
      </c>
      <c r="AG28">
        <v>47.98</v>
      </c>
      <c r="AH28">
        <v>1.55</v>
      </c>
      <c r="AI28">
        <v>0</v>
      </c>
      <c r="AJ28">
        <v>0</v>
      </c>
      <c r="AK28">
        <v>11.51</v>
      </c>
      <c r="AL28">
        <v>0</v>
      </c>
      <c r="AM28">
        <v>5.76</v>
      </c>
      <c r="AN28">
        <v>100</v>
      </c>
      <c r="AO28">
        <v>50</v>
      </c>
      <c r="AP28">
        <v>47.98</v>
      </c>
      <c r="AQ28">
        <v>95.95</v>
      </c>
      <c r="AR28">
        <v>0</v>
      </c>
      <c r="AS28">
        <v>0</v>
      </c>
      <c r="AT28">
        <v>47.98</v>
      </c>
      <c r="AU28">
        <v>0</v>
      </c>
      <c r="AV28">
        <v>0</v>
      </c>
      <c r="AW28">
        <v>8.16</v>
      </c>
      <c r="AX28">
        <v>80.650000000000006</v>
      </c>
      <c r="AY28">
        <v>18.23</v>
      </c>
    </row>
    <row r="29" spans="1:51">
      <c r="A29" t="s">
        <v>263</v>
      </c>
      <c r="G29" t="s">
        <v>71</v>
      </c>
      <c r="H29" s="73">
        <v>192.29</v>
      </c>
      <c r="I29" s="46">
        <v>0</v>
      </c>
      <c r="J29" s="46">
        <v>1.55</v>
      </c>
      <c r="K29" s="46">
        <v>98.359999999999985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0.38</v>
      </c>
      <c r="X29">
        <v>158.47999999999999</v>
      </c>
      <c r="Y29">
        <v>0</v>
      </c>
      <c r="Z29">
        <v>0</v>
      </c>
      <c r="AA29">
        <v>0</v>
      </c>
      <c r="AB29">
        <v>0</v>
      </c>
      <c r="AC29">
        <v>5.76</v>
      </c>
      <c r="AD29">
        <v>0</v>
      </c>
      <c r="AE29">
        <v>0</v>
      </c>
      <c r="AF29">
        <v>6.72</v>
      </c>
      <c r="AG29">
        <v>47.98</v>
      </c>
      <c r="AH29">
        <v>1.55</v>
      </c>
      <c r="AI29">
        <v>0</v>
      </c>
      <c r="AJ29">
        <v>0</v>
      </c>
      <c r="AK29">
        <v>11.51</v>
      </c>
      <c r="AL29">
        <v>0</v>
      </c>
      <c r="AM29">
        <v>5.76</v>
      </c>
      <c r="AN29">
        <v>100</v>
      </c>
      <c r="AO29">
        <v>50</v>
      </c>
      <c r="AP29">
        <v>47.98</v>
      </c>
      <c r="AQ29">
        <v>95.95</v>
      </c>
      <c r="AR29">
        <v>0</v>
      </c>
      <c r="AS29">
        <v>0</v>
      </c>
      <c r="AT29">
        <v>47.98</v>
      </c>
      <c r="AU29">
        <v>0</v>
      </c>
      <c r="AV29">
        <v>0</v>
      </c>
      <c r="AW29">
        <v>8.16</v>
      </c>
      <c r="AX29">
        <v>80.650000000000006</v>
      </c>
      <c r="AY29">
        <v>18.23</v>
      </c>
    </row>
    <row r="30" spans="1:51">
      <c r="A30" t="s">
        <v>264</v>
      </c>
      <c r="G30" t="s">
        <v>72</v>
      </c>
      <c r="H30" s="73">
        <v>192.29</v>
      </c>
      <c r="I30" s="46">
        <v>0</v>
      </c>
      <c r="J30" s="46">
        <v>1.55</v>
      </c>
      <c r="K30" s="46">
        <v>98.359999999999985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0.38</v>
      </c>
      <c r="X30">
        <v>158.47999999999999</v>
      </c>
      <c r="Y30">
        <v>0</v>
      </c>
      <c r="Z30">
        <v>0</v>
      </c>
      <c r="AA30">
        <v>0</v>
      </c>
      <c r="AB30">
        <v>0</v>
      </c>
      <c r="AC30">
        <v>5.76</v>
      </c>
      <c r="AD30">
        <v>0</v>
      </c>
      <c r="AE30">
        <v>0</v>
      </c>
      <c r="AF30">
        <v>6.72</v>
      </c>
      <c r="AG30">
        <v>47.98</v>
      </c>
      <c r="AH30">
        <v>1.55</v>
      </c>
      <c r="AI30">
        <v>0</v>
      </c>
      <c r="AJ30">
        <v>0</v>
      </c>
      <c r="AK30">
        <v>11.51</v>
      </c>
      <c r="AL30">
        <v>0</v>
      </c>
      <c r="AM30">
        <v>5.76</v>
      </c>
      <c r="AN30">
        <v>100</v>
      </c>
      <c r="AO30">
        <v>50</v>
      </c>
      <c r="AP30">
        <v>47.98</v>
      </c>
      <c r="AQ30">
        <v>95.95</v>
      </c>
      <c r="AR30">
        <v>0</v>
      </c>
      <c r="AS30">
        <v>0</v>
      </c>
      <c r="AT30">
        <v>47.98</v>
      </c>
      <c r="AU30">
        <v>0</v>
      </c>
      <c r="AV30">
        <v>0</v>
      </c>
      <c r="AW30">
        <v>8.16</v>
      </c>
      <c r="AX30">
        <v>80.650000000000006</v>
      </c>
      <c r="AY30">
        <v>18.23</v>
      </c>
    </row>
    <row r="31" spans="1:51">
      <c r="A31" t="s">
        <v>274</v>
      </c>
      <c r="G31" t="s">
        <v>73</v>
      </c>
      <c r="H31" s="73">
        <v>376.65999999999997</v>
      </c>
      <c r="I31" s="46">
        <v>0</v>
      </c>
      <c r="J31" s="46">
        <v>1.55</v>
      </c>
      <c r="K31" s="46">
        <v>98.359999999999985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158.47999999999999</v>
      </c>
      <c r="Y31">
        <v>0</v>
      </c>
      <c r="Z31">
        <v>0</v>
      </c>
      <c r="AA31">
        <v>0</v>
      </c>
      <c r="AB31">
        <v>0</v>
      </c>
      <c r="AC31">
        <v>5.76</v>
      </c>
      <c r="AD31">
        <v>0</v>
      </c>
      <c r="AE31">
        <v>38.380000000000003</v>
      </c>
      <c r="AF31">
        <v>6.72</v>
      </c>
      <c r="AG31">
        <v>47.98</v>
      </c>
      <c r="AH31">
        <v>1.55</v>
      </c>
      <c r="AI31">
        <v>0</v>
      </c>
      <c r="AJ31">
        <v>0</v>
      </c>
      <c r="AK31">
        <v>11.51</v>
      </c>
      <c r="AL31">
        <v>112.26</v>
      </c>
      <c r="AM31">
        <v>5.76</v>
      </c>
      <c r="AN31">
        <v>100</v>
      </c>
      <c r="AO31">
        <v>50</v>
      </c>
      <c r="AP31">
        <v>47.98</v>
      </c>
      <c r="AQ31">
        <v>95.95</v>
      </c>
      <c r="AR31">
        <v>0</v>
      </c>
      <c r="AS31">
        <v>0</v>
      </c>
      <c r="AT31">
        <v>47.98</v>
      </c>
      <c r="AU31">
        <v>33.58</v>
      </c>
      <c r="AV31">
        <v>0</v>
      </c>
      <c r="AW31">
        <v>8.16</v>
      </c>
      <c r="AX31">
        <v>80.650000000000006</v>
      </c>
      <c r="AY31">
        <v>18.23</v>
      </c>
    </row>
    <row r="32" spans="1:51">
      <c r="A32" t="s">
        <v>275</v>
      </c>
      <c r="G32" t="s">
        <v>74</v>
      </c>
      <c r="H32" s="73">
        <v>376.65999999999997</v>
      </c>
      <c r="I32" s="46">
        <v>0</v>
      </c>
      <c r="J32" s="46">
        <v>1.55</v>
      </c>
      <c r="K32" s="46">
        <v>98.359999999999985</v>
      </c>
      <c r="L32" s="46">
        <v>5.92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158.47999999999999</v>
      </c>
      <c r="Y32">
        <v>0</v>
      </c>
      <c r="Z32">
        <v>0</v>
      </c>
      <c r="AA32">
        <v>0</v>
      </c>
      <c r="AB32">
        <v>0</v>
      </c>
      <c r="AC32">
        <v>5.76</v>
      </c>
      <c r="AD32">
        <v>0.16</v>
      </c>
      <c r="AE32">
        <v>38.380000000000003</v>
      </c>
      <c r="AF32">
        <v>6.72</v>
      </c>
      <c r="AG32">
        <v>47.98</v>
      </c>
      <c r="AH32">
        <v>1.55</v>
      </c>
      <c r="AI32">
        <v>0</v>
      </c>
      <c r="AJ32">
        <v>0</v>
      </c>
      <c r="AK32">
        <v>11.51</v>
      </c>
      <c r="AL32">
        <v>112.26</v>
      </c>
      <c r="AM32">
        <v>5.76</v>
      </c>
      <c r="AN32">
        <v>100</v>
      </c>
      <c r="AO32">
        <v>50</v>
      </c>
      <c r="AP32">
        <v>47.98</v>
      </c>
      <c r="AQ32">
        <v>95.95</v>
      </c>
      <c r="AR32">
        <v>0</v>
      </c>
      <c r="AS32">
        <v>0</v>
      </c>
      <c r="AT32">
        <v>47.98</v>
      </c>
      <c r="AU32">
        <v>33.58</v>
      </c>
      <c r="AV32">
        <v>0</v>
      </c>
      <c r="AW32">
        <v>8.16</v>
      </c>
      <c r="AX32">
        <v>80.650000000000006</v>
      </c>
      <c r="AY32">
        <v>18.23</v>
      </c>
    </row>
    <row r="33" spans="1:51">
      <c r="A33" t="s">
        <v>276</v>
      </c>
      <c r="G33" t="s">
        <v>75</v>
      </c>
      <c r="H33" s="73">
        <v>376.65999999999997</v>
      </c>
      <c r="I33" s="46">
        <v>0</v>
      </c>
      <c r="J33" s="46">
        <v>1.55</v>
      </c>
      <c r="K33" s="46">
        <v>98.359999999999985</v>
      </c>
      <c r="L33" s="46">
        <v>6.14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158.47999999999999</v>
      </c>
      <c r="Y33">
        <v>0</v>
      </c>
      <c r="Z33">
        <v>0</v>
      </c>
      <c r="AA33">
        <v>0</v>
      </c>
      <c r="AB33">
        <v>0</v>
      </c>
      <c r="AC33">
        <v>5.76</v>
      </c>
      <c r="AD33">
        <v>0.38</v>
      </c>
      <c r="AE33">
        <v>38.380000000000003</v>
      </c>
      <c r="AF33">
        <v>6.72</v>
      </c>
      <c r="AG33">
        <v>47.98</v>
      </c>
      <c r="AH33">
        <v>1.55</v>
      </c>
      <c r="AI33">
        <v>0</v>
      </c>
      <c r="AJ33">
        <v>0</v>
      </c>
      <c r="AK33">
        <v>11.51</v>
      </c>
      <c r="AL33">
        <v>112.26</v>
      </c>
      <c r="AM33">
        <v>5.76</v>
      </c>
      <c r="AN33">
        <v>100</v>
      </c>
      <c r="AO33">
        <v>50</v>
      </c>
      <c r="AP33">
        <v>47.98</v>
      </c>
      <c r="AQ33">
        <v>95.95</v>
      </c>
      <c r="AR33">
        <v>0</v>
      </c>
      <c r="AS33">
        <v>0</v>
      </c>
      <c r="AT33">
        <v>47.98</v>
      </c>
      <c r="AU33">
        <v>33.58</v>
      </c>
      <c r="AV33">
        <v>0</v>
      </c>
      <c r="AW33">
        <v>8.16</v>
      </c>
      <c r="AX33">
        <v>80.650000000000006</v>
      </c>
      <c r="AY33">
        <v>18.23</v>
      </c>
    </row>
    <row r="34" spans="1:51">
      <c r="A34" t="s">
        <v>277</v>
      </c>
      <c r="G34" t="s">
        <v>76</v>
      </c>
      <c r="H34" s="73">
        <v>376.65999999999997</v>
      </c>
      <c r="I34" s="46">
        <v>0</v>
      </c>
      <c r="J34" s="46">
        <v>1.55</v>
      </c>
      <c r="K34" s="46">
        <v>98.359999999999985</v>
      </c>
      <c r="L34" s="46">
        <v>6.58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158.47999999999999</v>
      </c>
      <c r="Y34">
        <v>0</v>
      </c>
      <c r="Z34">
        <v>0</v>
      </c>
      <c r="AA34">
        <v>0</v>
      </c>
      <c r="AB34">
        <v>0</v>
      </c>
      <c r="AC34">
        <v>5.76</v>
      </c>
      <c r="AD34">
        <v>0.82</v>
      </c>
      <c r="AE34">
        <v>38.380000000000003</v>
      </c>
      <c r="AF34">
        <v>6.72</v>
      </c>
      <c r="AG34">
        <v>47.98</v>
      </c>
      <c r="AH34">
        <v>1.55</v>
      </c>
      <c r="AI34">
        <v>0</v>
      </c>
      <c r="AJ34">
        <v>0</v>
      </c>
      <c r="AK34">
        <v>11.51</v>
      </c>
      <c r="AL34">
        <v>112.26</v>
      </c>
      <c r="AM34">
        <v>5.76</v>
      </c>
      <c r="AN34">
        <v>100</v>
      </c>
      <c r="AO34">
        <v>50</v>
      </c>
      <c r="AP34">
        <v>47.98</v>
      </c>
      <c r="AQ34">
        <v>95.95</v>
      </c>
      <c r="AR34">
        <v>0</v>
      </c>
      <c r="AS34">
        <v>0</v>
      </c>
      <c r="AT34">
        <v>47.98</v>
      </c>
      <c r="AU34">
        <v>33.58</v>
      </c>
      <c r="AV34">
        <v>0</v>
      </c>
      <c r="AW34">
        <v>8.16</v>
      </c>
      <c r="AX34">
        <v>80.650000000000006</v>
      </c>
      <c r="AY34">
        <v>18.23</v>
      </c>
    </row>
    <row r="35" spans="1:51">
      <c r="A35" t="s">
        <v>279</v>
      </c>
      <c r="G35" t="s">
        <v>77</v>
      </c>
      <c r="H35" s="73">
        <v>376.98999999999995</v>
      </c>
      <c r="I35" s="46">
        <v>0</v>
      </c>
      <c r="J35" s="46">
        <v>1.55</v>
      </c>
      <c r="K35" s="46">
        <v>98.359999999999985</v>
      </c>
      <c r="L35" s="46">
        <v>7.1499999999999995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0.86</v>
      </c>
      <c r="X35">
        <v>158.47999999999999</v>
      </c>
      <c r="Y35">
        <v>0</v>
      </c>
      <c r="Z35">
        <v>0</v>
      </c>
      <c r="AA35">
        <v>0</v>
      </c>
      <c r="AB35">
        <v>0</v>
      </c>
      <c r="AC35">
        <v>5.76</v>
      </c>
      <c r="AD35">
        <v>1.39</v>
      </c>
      <c r="AE35">
        <v>38.380000000000003</v>
      </c>
      <c r="AF35">
        <v>6.72</v>
      </c>
      <c r="AG35">
        <v>47.98</v>
      </c>
      <c r="AH35">
        <v>1.55</v>
      </c>
      <c r="AI35">
        <v>0</v>
      </c>
      <c r="AJ35">
        <v>0</v>
      </c>
      <c r="AK35">
        <v>11.51</v>
      </c>
      <c r="AL35">
        <v>112.26</v>
      </c>
      <c r="AM35">
        <v>5.76</v>
      </c>
      <c r="AN35">
        <v>50</v>
      </c>
      <c r="AO35">
        <v>50</v>
      </c>
      <c r="AP35">
        <v>47.98</v>
      </c>
      <c r="AQ35">
        <v>95.95</v>
      </c>
      <c r="AR35">
        <v>0</v>
      </c>
      <c r="AS35">
        <v>0</v>
      </c>
      <c r="AT35">
        <v>47.98</v>
      </c>
      <c r="AU35">
        <v>33.58</v>
      </c>
      <c r="AV35">
        <v>0</v>
      </c>
      <c r="AW35">
        <v>8.16</v>
      </c>
      <c r="AX35">
        <v>80.650000000000006</v>
      </c>
      <c r="AY35">
        <v>18.23</v>
      </c>
    </row>
    <row r="36" spans="1:51">
      <c r="A36" t="s">
        <v>309</v>
      </c>
      <c r="G36" t="s">
        <v>78</v>
      </c>
      <c r="H36" s="73">
        <v>376.98999999999995</v>
      </c>
      <c r="I36" s="46">
        <v>0</v>
      </c>
      <c r="J36" s="46">
        <v>1.55</v>
      </c>
      <c r="K36" s="46">
        <v>98.359999999999985</v>
      </c>
      <c r="L36" s="46">
        <v>7.3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0.86</v>
      </c>
      <c r="X36">
        <v>158.47999999999999</v>
      </c>
      <c r="Y36">
        <v>0</v>
      </c>
      <c r="Z36">
        <v>0</v>
      </c>
      <c r="AA36">
        <v>0</v>
      </c>
      <c r="AB36">
        <v>0</v>
      </c>
      <c r="AC36">
        <v>5.76</v>
      </c>
      <c r="AD36">
        <v>1.54</v>
      </c>
      <c r="AE36">
        <v>38.380000000000003</v>
      </c>
      <c r="AF36">
        <v>6.72</v>
      </c>
      <c r="AG36">
        <v>47.98</v>
      </c>
      <c r="AH36">
        <v>1.55</v>
      </c>
      <c r="AI36">
        <v>0</v>
      </c>
      <c r="AJ36">
        <v>0</v>
      </c>
      <c r="AK36">
        <v>11.51</v>
      </c>
      <c r="AL36">
        <v>112.26</v>
      </c>
      <c r="AM36">
        <v>5.76</v>
      </c>
      <c r="AN36">
        <v>50</v>
      </c>
      <c r="AO36">
        <v>50</v>
      </c>
      <c r="AP36">
        <v>47.98</v>
      </c>
      <c r="AQ36">
        <v>95.95</v>
      </c>
      <c r="AR36">
        <v>0</v>
      </c>
      <c r="AS36">
        <v>0</v>
      </c>
      <c r="AT36">
        <v>47.98</v>
      </c>
      <c r="AU36">
        <v>33.58</v>
      </c>
      <c r="AV36">
        <v>0</v>
      </c>
      <c r="AW36">
        <v>8.16</v>
      </c>
      <c r="AX36">
        <v>80.650000000000006</v>
      </c>
      <c r="AY36">
        <v>18.23</v>
      </c>
    </row>
    <row r="37" spans="1:51">
      <c r="A37" t="s">
        <v>310</v>
      </c>
      <c r="G37" t="s">
        <v>79</v>
      </c>
      <c r="H37" s="73">
        <v>376.98999999999995</v>
      </c>
      <c r="I37" s="46">
        <v>0</v>
      </c>
      <c r="J37" s="46">
        <v>1.55</v>
      </c>
      <c r="K37" s="46">
        <v>98.359999999999985</v>
      </c>
      <c r="L37" s="46">
        <v>7.59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0.86</v>
      </c>
      <c r="X37">
        <v>158.47999999999999</v>
      </c>
      <c r="Y37">
        <v>0</v>
      </c>
      <c r="Z37">
        <v>0</v>
      </c>
      <c r="AA37">
        <v>0</v>
      </c>
      <c r="AB37">
        <v>0</v>
      </c>
      <c r="AC37">
        <v>5.76</v>
      </c>
      <c r="AD37">
        <v>1.83</v>
      </c>
      <c r="AE37">
        <v>38.380000000000003</v>
      </c>
      <c r="AF37">
        <v>6.72</v>
      </c>
      <c r="AG37">
        <v>47.98</v>
      </c>
      <c r="AH37">
        <v>1.55</v>
      </c>
      <c r="AI37">
        <v>0</v>
      </c>
      <c r="AJ37">
        <v>0</v>
      </c>
      <c r="AK37">
        <v>11.51</v>
      </c>
      <c r="AL37">
        <v>112.26</v>
      </c>
      <c r="AM37">
        <v>5.76</v>
      </c>
      <c r="AN37">
        <v>50</v>
      </c>
      <c r="AO37">
        <v>50</v>
      </c>
      <c r="AP37">
        <v>47.98</v>
      </c>
      <c r="AQ37">
        <v>95.95</v>
      </c>
      <c r="AR37">
        <v>0</v>
      </c>
      <c r="AS37">
        <v>0</v>
      </c>
      <c r="AT37">
        <v>47.98</v>
      </c>
      <c r="AU37">
        <v>33.58</v>
      </c>
      <c r="AV37">
        <v>0</v>
      </c>
      <c r="AW37">
        <v>8.16</v>
      </c>
      <c r="AX37">
        <v>80.650000000000006</v>
      </c>
      <c r="AY37">
        <v>18.23</v>
      </c>
    </row>
    <row r="38" spans="1:51">
      <c r="A38" t="s">
        <v>311</v>
      </c>
      <c r="G38" t="s">
        <v>80</v>
      </c>
      <c r="H38" s="73">
        <v>376.98999999999995</v>
      </c>
      <c r="I38" s="46">
        <v>0</v>
      </c>
      <c r="J38" s="46">
        <v>1.55</v>
      </c>
      <c r="K38" s="46">
        <v>98.359999999999985</v>
      </c>
      <c r="L38" s="46">
        <v>8.02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0.86</v>
      </c>
      <c r="X38">
        <v>158.47999999999999</v>
      </c>
      <c r="Y38">
        <v>0</v>
      </c>
      <c r="Z38">
        <v>0</v>
      </c>
      <c r="AA38">
        <v>0</v>
      </c>
      <c r="AB38">
        <v>0</v>
      </c>
      <c r="AC38">
        <v>5.76</v>
      </c>
      <c r="AD38">
        <v>2.2599999999999998</v>
      </c>
      <c r="AE38">
        <v>38.380000000000003</v>
      </c>
      <c r="AF38">
        <v>6.72</v>
      </c>
      <c r="AG38">
        <v>47.98</v>
      </c>
      <c r="AH38">
        <v>1.55</v>
      </c>
      <c r="AI38">
        <v>0</v>
      </c>
      <c r="AJ38">
        <v>0</v>
      </c>
      <c r="AK38">
        <v>11.51</v>
      </c>
      <c r="AL38">
        <v>112.26</v>
      </c>
      <c r="AM38">
        <v>5.76</v>
      </c>
      <c r="AN38">
        <v>50</v>
      </c>
      <c r="AO38">
        <v>50</v>
      </c>
      <c r="AP38">
        <v>47.98</v>
      </c>
      <c r="AQ38">
        <v>95.95</v>
      </c>
      <c r="AR38">
        <v>0</v>
      </c>
      <c r="AS38">
        <v>0</v>
      </c>
      <c r="AT38">
        <v>47.98</v>
      </c>
      <c r="AU38">
        <v>33.58</v>
      </c>
      <c r="AV38">
        <v>0</v>
      </c>
      <c r="AW38">
        <v>8.16</v>
      </c>
      <c r="AX38">
        <v>80.650000000000006</v>
      </c>
      <c r="AY38">
        <v>18.23</v>
      </c>
    </row>
    <row r="39" spans="1:51">
      <c r="A39" t="s">
        <v>312</v>
      </c>
      <c r="G39" t="s">
        <v>81</v>
      </c>
      <c r="H39" s="73">
        <v>376.98999999999995</v>
      </c>
      <c r="I39" s="46">
        <v>0</v>
      </c>
      <c r="J39" s="46">
        <v>1.47</v>
      </c>
      <c r="K39" s="46">
        <v>98.359999999999985</v>
      </c>
      <c r="L39" s="46">
        <v>8.4499999999999993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0.86</v>
      </c>
      <c r="X39">
        <v>0</v>
      </c>
      <c r="Y39">
        <v>0</v>
      </c>
      <c r="Z39">
        <v>0</v>
      </c>
      <c r="AA39">
        <v>0</v>
      </c>
      <c r="AB39">
        <v>0</v>
      </c>
      <c r="AC39">
        <v>5.76</v>
      </c>
      <c r="AD39">
        <v>2.69</v>
      </c>
      <c r="AE39">
        <v>38.380000000000003</v>
      </c>
      <c r="AF39">
        <v>6.72</v>
      </c>
      <c r="AG39">
        <v>47.98</v>
      </c>
      <c r="AH39">
        <v>1.47</v>
      </c>
      <c r="AI39">
        <v>0</v>
      </c>
      <c r="AJ39">
        <v>0</v>
      </c>
      <c r="AK39">
        <v>11.51</v>
      </c>
      <c r="AL39">
        <v>112.26</v>
      </c>
      <c r="AM39">
        <v>5.76</v>
      </c>
      <c r="AN39">
        <v>50</v>
      </c>
      <c r="AO39">
        <v>50</v>
      </c>
      <c r="AP39">
        <v>47.98</v>
      </c>
      <c r="AQ39">
        <v>95.95</v>
      </c>
      <c r="AR39">
        <v>0</v>
      </c>
      <c r="AS39">
        <v>0</v>
      </c>
      <c r="AT39">
        <v>47.98</v>
      </c>
      <c r="AU39">
        <v>33.58</v>
      </c>
      <c r="AV39">
        <v>0</v>
      </c>
      <c r="AW39">
        <v>8.16</v>
      </c>
      <c r="AX39">
        <v>239.13</v>
      </c>
      <c r="AY39">
        <v>18.23</v>
      </c>
    </row>
    <row r="40" spans="1:51">
      <c r="A40" t="s">
        <v>329</v>
      </c>
      <c r="G40" t="s">
        <v>82</v>
      </c>
      <c r="H40" s="73">
        <v>376.98999999999995</v>
      </c>
      <c r="I40" s="46">
        <v>0</v>
      </c>
      <c r="J40" s="46">
        <v>1.47</v>
      </c>
      <c r="K40" s="46">
        <v>98.359999999999985</v>
      </c>
      <c r="L40" s="46">
        <v>8.9499999999999993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0.86</v>
      </c>
      <c r="X40">
        <v>0</v>
      </c>
      <c r="Y40">
        <v>0</v>
      </c>
      <c r="Z40">
        <v>0</v>
      </c>
      <c r="AA40">
        <v>0</v>
      </c>
      <c r="AB40">
        <v>0</v>
      </c>
      <c r="AC40">
        <v>5.76</v>
      </c>
      <c r="AD40">
        <v>3.19</v>
      </c>
      <c r="AE40">
        <v>38.380000000000003</v>
      </c>
      <c r="AF40">
        <v>6.72</v>
      </c>
      <c r="AG40">
        <v>47.98</v>
      </c>
      <c r="AH40">
        <v>1.47</v>
      </c>
      <c r="AI40">
        <v>0</v>
      </c>
      <c r="AJ40">
        <v>0</v>
      </c>
      <c r="AK40">
        <v>11.51</v>
      </c>
      <c r="AL40">
        <v>112.26</v>
      </c>
      <c r="AM40">
        <v>5.76</v>
      </c>
      <c r="AN40">
        <v>50</v>
      </c>
      <c r="AO40">
        <v>50</v>
      </c>
      <c r="AP40">
        <v>47.98</v>
      </c>
      <c r="AQ40">
        <v>95.95</v>
      </c>
      <c r="AR40">
        <v>0</v>
      </c>
      <c r="AS40">
        <v>0</v>
      </c>
      <c r="AT40">
        <v>47.98</v>
      </c>
      <c r="AU40">
        <v>33.58</v>
      </c>
      <c r="AV40">
        <v>0</v>
      </c>
      <c r="AW40">
        <v>8.16</v>
      </c>
      <c r="AX40">
        <v>239.13</v>
      </c>
      <c r="AY40">
        <v>18.23</v>
      </c>
    </row>
    <row r="41" spans="1:51">
      <c r="A41" t="s">
        <v>330</v>
      </c>
      <c r="G41" t="s">
        <v>83</v>
      </c>
      <c r="H41" s="73">
        <v>376.98999999999995</v>
      </c>
      <c r="I41" s="46">
        <v>0</v>
      </c>
      <c r="J41" s="46">
        <v>1.47</v>
      </c>
      <c r="K41" s="46">
        <v>98.359999999999985</v>
      </c>
      <c r="L41" s="46">
        <v>9.4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0.86</v>
      </c>
      <c r="X41">
        <v>0</v>
      </c>
      <c r="Y41">
        <v>0</v>
      </c>
      <c r="Z41">
        <v>0</v>
      </c>
      <c r="AA41">
        <v>0</v>
      </c>
      <c r="AB41">
        <v>0</v>
      </c>
      <c r="AC41">
        <v>5.76</v>
      </c>
      <c r="AD41">
        <v>3.64</v>
      </c>
      <c r="AE41">
        <v>38.380000000000003</v>
      </c>
      <c r="AF41">
        <v>6.72</v>
      </c>
      <c r="AG41">
        <v>47.98</v>
      </c>
      <c r="AH41">
        <v>1.47</v>
      </c>
      <c r="AI41">
        <v>0</v>
      </c>
      <c r="AJ41">
        <v>0</v>
      </c>
      <c r="AK41">
        <v>11.51</v>
      </c>
      <c r="AL41">
        <v>112.26</v>
      </c>
      <c r="AM41">
        <v>5.76</v>
      </c>
      <c r="AN41">
        <v>50</v>
      </c>
      <c r="AO41">
        <v>50</v>
      </c>
      <c r="AP41">
        <v>47.98</v>
      </c>
      <c r="AQ41">
        <v>95.95</v>
      </c>
      <c r="AR41">
        <v>0</v>
      </c>
      <c r="AS41">
        <v>0</v>
      </c>
      <c r="AT41">
        <v>47.98</v>
      </c>
      <c r="AU41">
        <v>33.58</v>
      </c>
      <c r="AV41">
        <v>0</v>
      </c>
      <c r="AW41">
        <v>8.16</v>
      </c>
      <c r="AX41">
        <v>239.13</v>
      </c>
      <c r="AY41">
        <v>18.23</v>
      </c>
    </row>
    <row r="42" spans="1:51">
      <c r="A42" t="s">
        <v>331</v>
      </c>
      <c r="G42" t="s">
        <v>84</v>
      </c>
      <c r="H42" s="73">
        <v>376.98999999999995</v>
      </c>
      <c r="I42" s="46">
        <v>0</v>
      </c>
      <c r="J42" s="46">
        <v>1.47</v>
      </c>
      <c r="K42" s="46">
        <v>98.359999999999985</v>
      </c>
      <c r="L42" s="46">
        <v>9.5399999999999991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0.86</v>
      </c>
      <c r="X42">
        <v>0</v>
      </c>
      <c r="Y42">
        <v>0</v>
      </c>
      <c r="Z42">
        <v>0</v>
      </c>
      <c r="AA42">
        <v>0</v>
      </c>
      <c r="AB42">
        <v>0</v>
      </c>
      <c r="AC42">
        <v>5.76</v>
      </c>
      <c r="AD42">
        <v>3.78</v>
      </c>
      <c r="AE42">
        <v>38.380000000000003</v>
      </c>
      <c r="AF42">
        <v>6.72</v>
      </c>
      <c r="AG42">
        <v>47.98</v>
      </c>
      <c r="AH42">
        <v>1.47</v>
      </c>
      <c r="AI42">
        <v>0</v>
      </c>
      <c r="AJ42">
        <v>0</v>
      </c>
      <c r="AK42">
        <v>11.51</v>
      </c>
      <c r="AL42">
        <v>112.26</v>
      </c>
      <c r="AM42">
        <v>5.76</v>
      </c>
      <c r="AN42">
        <v>50</v>
      </c>
      <c r="AO42">
        <v>50</v>
      </c>
      <c r="AP42">
        <v>47.98</v>
      </c>
      <c r="AQ42">
        <v>95.95</v>
      </c>
      <c r="AR42">
        <v>0</v>
      </c>
      <c r="AS42">
        <v>0</v>
      </c>
      <c r="AT42">
        <v>47.98</v>
      </c>
      <c r="AU42">
        <v>33.58</v>
      </c>
      <c r="AV42">
        <v>0</v>
      </c>
      <c r="AW42">
        <v>8.16</v>
      </c>
      <c r="AX42">
        <v>239.13</v>
      </c>
      <c r="AY42">
        <v>18.23</v>
      </c>
    </row>
    <row r="43" spans="1:51">
      <c r="A43" t="s">
        <v>337</v>
      </c>
      <c r="G43" t="s">
        <v>85</v>
      </c>
      <c r="H43" s="73">
        <v>376.98999999999995</v>
      </c>
      <c r="I43" s="46">
        <v>0</v>
      </c>
      <c r="J43" s="46">
        <v>1.55</v>
      </c>
      <c r="K43" s="46">
        <v>98.359999999999985</v>
      </c>
      <c r="L43" s="46">
        <v>9.0500000000000007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0.86</v>
      </c>
      <c r="X43">
        <v>0</v>
      </c>
      <c r="Y43">
        <v>0</v>
      </c>
      <c r="Z43">
        <v>0</v>
      </c>
      <c r="AA43">
        <v>0</v>
      </c>
      <c r="AB43">
        <v>0</v>
      </c>
      <c r="AC43">
        <v>5.76</v>
      </c>
      <c r="AD43">
        <v>3.29</v>
      </c>
      <c r="AE43">
        <v>38.380000000000003</v>
      </c>
      <c r="AF43">
        <v>6.72</v>
      </c>
      <c r="AG43">
        <v>47.98</v>
      </c>
      <c r="AH43">
        <v>1.55</v>
      </c>
      <c r="AI43">
        <v>0</v>
      </c>
      <c r="AJ43">
        <v>0</v>
      </c>
      <c r="AK43">
        <v>11.51</v>
      </c>
      <c r="AL43">
        <v>112.26</v>
      </c>
      <c r="AM43">
        <v>5.76</v>
      </c>
      <c r="AN43">
        <v>50</v>
      </c>
      <c r="AO43">
        <v>50</v>
      </c>
      <c r="AP43">
        <v>47.98</v>
      </c>
      <c r="AQ43">
        <v>95.95</v>
      </c>
      <c r="AR43">
        <v>0</v>
      </c>
      <c r="AS43">
        <v>0</v>
      </c>
      <c r="AT43">
        <v>47.98</v>
      </c>
      <c r="AU43">
        <v>33.58</v>
      </c>
      <c r="AV43">
        <v>0</v>
      </c>
      <c r="AW43">
        <v>8.16</v>
      </c>
      <c r="AX43">
        <v>239.13</v>
      </c>
      <c r="AY43">
        <v>18.23</v>
      </c>
    </row>
    <row r="44" spans="1:51">
      <c r="A44" t="s">
        <v>339</v>
      </c>
      <c r="G44" t="s">
        <v>86</v>
      </c>
      <c r="H44" s="73">
        <v>376.98999999999995</v>
      </c>
      <c r="I44" s="46">
        <v>0</v>
      </c>
      <c r="J44" s="46">
        <v>1.55</v>
      </c>
      <c r="K44" s="46">
        <v>98.359999999999985</v>
      </c>
      <c r="L44" s="46">
        <v>9.4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0.86</v>
      </c>
      <c r="X44">
        <v>0</v>
      </c>
      <c r="Y44">
        <v>0</v>
      </c>
      <c r="Z44">
        <v>0</v>
      </c>
      <c r="AA44">
        <v>0</v>
      </c>
      <c r="AB44">
        <v>0</v>
      </c>
      <c r="AC44">
        <v>5.76</v>
      </c>
      <c r="AD44">
        <v>3.64</v>
      </c>
      <c r="AE44">
        <v>38.380000000000003</v>
      </c>
      <c r="AF44">
        <v>6.72</v>
      </c>
      <c r="AG44">
        <v>47.98</v>
      </c>
      <c r="AH44">
        <v>1.55</v>
      </c>
      <c r="AI44">
        <v>0</v>
      </c>
      <c r="AJ44">
        <v>0</v>
      </c>
      <c r="AK44">
        <v>11.51</v>
      </c>
      <c r="AL44">
        <v>112.26</v>
      </c>
      <c r="AM44">
        <v>5.76</v>
      </c>
      <c r="AN44">
        <v>50</v>
      </c>
      <c r="AO44">
        <v>50</v>
      </c>
      <c r="AP44">
        <v>47.98</v>
      </c>
      <c r="AQ44">
        <v>95.95</v>
      </c>
      <c r="AR44">
        <v>0</v>
      </c>
      <c r="AS44">
        <v>0</v>
      </c>
      <c r="AT44">
        <v>47.98</v>
      </c>
      <c r="AU44">
        <v>33.58</v>
      </c>
      <c r="AV44">
        <v>0</v>
      </c>
      <c r="AW44">
        <v>8.16</v>
      </c>
      <c r="AX44">
        <v>239.13</v>
      </c>
      <c r="AY44">
        <v>18.23</v>
      </c>
    </row>
    <row r="45" spans="1:51">
      <c r="A45" t="s">
        <v>358</v>
      </c>
      <c r="G45" t="s">
        <v>87</v>
      </c>
      <c r="H45" s="73">
        <v>376.98999999999995</v>
      </c>
      <c r="I45" s="46">
        <v>0</v>
      </c>
      <c r="J45" s="46">
        <v>1.55</v>
      </c>
      <c r="K45" s="46">
        <v>98.359999999999985</v>
      </c>
      <c r="L45" s="46">
        <v>9.43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0.86</v>
      </c>
      <c r="X45">
        <v>0</v>
      </c>
      <c r="Y45">
        <v>0</v>
      </c>
      <c r="Z45">
        <v>0</v>
      </c>
      <c r="AA45">
        <v>0</v>
      </c>
      <c r="AB45">
        <v>0</v>
      </c>
      <c r="AC45">
        <v>5.76</v>
      </c>
      <c r="AD45">
        <v>3.67</v>
      </c>
      <c r="AE45">
        <v>38.380000000000003</v>
      </c>
      <c r="AF45">
        <v>6.72</v>
      </c>
      <c r="AG45">
        <v>47.98</v>
      </c>
      <c r="AH45">
        <v>1.55</v>
      </c>
      <c r="AI45">
        <v>0</v>
      </c>
      <c r="AJ45">
        <v>0</v>
      </c>
      <c r="AK45">
        <v>11.51</v>
      </c>
      <c r="AL45">
        <v>112.26</v>
      </c>
      <c r="AM45">
        <v>5.76</v>
      </c>
      <c r="AN45">
        <v>50</v>
      </c>
      <c r="AO45">
        <v>50</v>
      </c>
      <c r="AP45">
        <v>47.98</v>
      </c>
      <c r="AQ45">
        <v>95.95</v>
      </c>
      <c r="AR45">
        <v>0</v>
      </c>
      <c r="AS45">
        <v>0</v>
      </c>
      <c r="AT45">
        <v>47.98</v>
      </c>
      <c r="AU45">
        <v>33.58</v>
      </c>
      <c r="AV45">
        <v>0</v>
      </c>
      <c r="AW45">
        <v>8.16</v>
      </c>
      <c r="AX45">
        <v>239.13</v>
      </c>
      <c r="AY45">
        <v>18.23</v>
      </c>
    </row>
    <row r="46" spans="1:51">
      <c r="A46" t="s">
        <v>359</v>
      </c>
      <c r="G46" t="s">
        <v>88</v>
      </c>
      <c r="H46" s="73">
        <v>376.98999999999995</v>
      </c>
      <c r="I46" s="46">
        <v>0</v>
      </c>
      <c r="J46" s="46">
        <v>1.55</v>
      </c>
      <c r="K46" s="46">
        <v>98.359999999999985</v>
      </c>
      <c r="L46" s="46">
        <v>11.07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0.86</v>
      </c>
      <c r="X46">
        <v>0</v>
      </c>
      <c r="Y46">
        <v>0</v>
      </c>
      <c r="Z46">
        <v>0</v>
      </c>
      <c r="AA46">
        <v>0</v>
      </c>
      <c r="AB46">
        <v>0</v>
      </c>
      <c r="AC46">
        <v>5.76</v>
      </c>
      <c r="AD46">
        <v>5.31</v>
      </c>
      <c r="AE46">
        <v>38.380000000000003</v>
      </c>
      <c r="AF46">
        <v>6.72</v>
      </c>
      <c r="AG46">
        <v>47.98</v>
      </c>
      <c r="AH46">
        <v>1.55</v>
      </c>
      <c r="AI46">
        <v>0</v>
      </c>
      <c r="AJ46">
        <v>0</v>
      </c>
      <c r="AK46">
        <v>11.51</v>
      </c>
      <c r="AL46">
        <v>112.26</v>
      </c>
      <c r="AM46">
        <v>5.76</v>
      </c>
      <c r="AN46">
        <v>50</v>
      </c>
      <c r="AO46">
        <v>50</v>
      </c>
      <c r="AP46">
        <v>47.98</v>
      </c>
      <c r="AQ46">
        <v>95.95</v>
      </c>
      <c r="AR46">
        <v>0</v>
      </c>
      <c r="AS46">
        <v>0</v>
      </c>
      <c r="AT46">
        <v>47.98</v>
      </c>
      <c r="AU46">
        <v>33.58</v>
      </c>
      <c r="AV46">
        <v>0</v>
      </c>
      <c r="AW46">
        <v>8.16</v>
      </c>
      <c r="AX46">
        <v>239.13</v>
      </c>
      <c r="AY46">
        <v>18.23</v>
      </c>
    </row>
    <row r="47" spans="1:51">
      <c r="A47" t="s">
        <v>360</v>
      </c>
      <c r="G47" t="s">
        <v>89</v>
      </c>
      <c r="H47" s="73">
        <v>192.76999999999998</v>
      </c>
      <c r="I47" s="46">
        <v>0</v>
      </c>
      <c r="J47" s="46">
        <v>1.55</v>
      </c>
      <c r="K47" s="46">
        <v>102.68</v>
      </c>
      <c r="L47" s="46">
        <v>11.33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0.86</v>
      </c>
      <c r="X47">
        <v>0</v>
      </c>
      <c r="Y47">
        <v>0</v>
      </c>
      <c r="Z47">
        <v>0</v>
      </c>
      <c r="AA47">
        <v>0</v>
      </c>
      <c r="AB47">
        <v>4.32</v>
      </c>
      <c r="AC47">
        <v>5.76</v>
      </c>
      <c r="AD47">
        <v>5.57</v>
      </c>
      <c r="AE47">
        <v>0</v>
      </c>
      <c r="AF47">
        <v>6.72</v>
      </c>
      <c r="AG47">
        <v>47.98</v>
      </c>
      <c r="AH47">
        <v>1.55</v>
      </c>
      <c r="AI47">
        <v>0</v>
      </c>
      <c r="AJ47">
        <v>0</v>
      </c>
      <c r="AK47">
        <v>11.51</v>
      </c>
      <c r="AL47">
        <v>0</v>
      </c>
      <c r="AM47">
        <v>5.76</v>
      </c>
      <c r="AN47">
        <v>100</v>
      </c>
      <c r="AO47">
        <v>50</v>
      </c>
      <c r="AP47">
        <v>47.98</v>
      </c>
      <c r="AQ47">
        <v>95.95</v>
      </c>
      <c r="AR47">
        <v>0</v>
      </c>
      <c r="AS47">
        <v>0</v>
      </c>
      <c r="AT47">
        <v>47.98</v>
      </c>
      <c r="AU47">
        <v>0</v>
      </c>
      <c r="AV47">
        <v>0</v>
      </c>
      <c r="AW47">
        <v>8.16</v>
      </c>
      <c r="AX47">
        <v>239.13</v>
      </c>
      <c r="AY47">
        <v>18.23</v>
      </c>
    </row>
    <row r="48" spans="1:51">
      <c r="A48" t="s">
        <v>364</v>
      </c>
      <c r="G48" t="s">
        <v>90</v>
      </c>
      <c r="H48" s="73">
        <v>192.76999999999998</v>
      </c>
      <c r="I48" s="46">
        <v>0</v>
      </c>
      <c r="J48" s="46">
        <v>1.55</v>
      </c>
      <c r="K48" s="46">
        <v>102.68</v>
      </c>
      <c r="L48" s="46">
        <v>11.52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0.86</v>
      </c>
      <c r="X48">
        <v>0</v>
      </c>
      <c r="Y48">
        <v>0</v>
      </c>
      <c r="Z48">
        <v>0</v>
      </c>
      <c r="AA48">
        <v>0</v>
      </c>
      <c r="AB48">
        <v>4.32</v>
      </c>
      <c r="AC48">
        <v>5.76</v>
      </c>
      <c r="AD48">
        <v>5.76</v>
      </c>
      <c r="AE48">
        <v>0</v>
      </c>
      <c r="AF48">
        <v>6.72</v>
      </c>
      <c r="AG48">
        <v>47.98</v>
      </c>
      <c r="AH48">
        <v>1.55</v>
      </c>
      <c r="AI48">
        <v>0</v>
      </c>
      <c r="AJ48">
        <v>0</v>
      </c>
      <c r="AK48">
        <v>11.51</v>
      </c>
      <c r="AL48">
        <v>0</v>
      </c>
      <c r="AM48">
        <v>5.76</v>
      </c>
      <c r="AN48">
        <v>100</v>
      </c>
      <c r="AO48">
        <v>50</v>
      </c>
      <c r="AP48">
        <v>47.98</v>
      </c>
      <c r="AQ48">
        <v>95.95</v>
      </c>
      <c r="AR48">
        <v>0</v>
      </c>
      <c r="AS48">
        <v>0</v>
      </c>
      <c r="AT48">
        <v>47.98</v>
      </c>
      <c r="AU48">
        <v>0</v>
      </c>
      <c r="AV48">
        <v>0</v>
      </c>
      <c r="AW48">
        <v>8.16</v>
      </c>
      <c r="AX48">
        <v>239.13</v>
      </c>
      <c r="AY48">
        <v>18.23</v>
      </c>
    </row>
    <row r="49" spans="1:51">
      <c r="A49" t="s">
        <v>365</v>
      </c>
      <c r="G49" t="s">
        <v>91</v>
      </c>
      <c r="H49" s="73">
        <v>192.76999999999998</v>
      </c>
      <c r="I49" s="46">
        <v>0</v>
      </c>
      <c r="J49" s="46">
        <v>1.55</v>
      </c>
      <c r="K49" s="46">
        <v>102.68</v>
      </c>
      <c r="L49" s="46">
        <v>11.629999999999999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0.86</v>
      </c>
      <c r="X49">
        <v>0</v>
      </c>
      <c r="Y49">
        <v>0</v>
      </c>
      <c r="Z49">
        <v>0</v>
      </c>
      <c r="AA49">
        <v>0</v>
      </c>
      <c r="AB49">
        <v>4.32</v>
      </c>
      <c r="AC49">
        <v>5.76</v>
      </c>
      <c r="AD49">
        <v>5.87</v>
      </c>
      <c r="AE49">
        <v>0</v>
      </c>
      <c r="AF49">
        <v>6.72</v>
      </c>
      <c r="AG49">
        <v>47.98</v>
      </c>
      <c r="AH49">
        <v>1.55</v>
      </c>
      <c r="AI49">
        <v>0</v>
      </c>
      <c r="AJ49">
        <v>0</v>
      </c>
      <c r="AK49">
        <v>11.51</v>
      </c>
      <c r="AL49">
        <v>0</v>
      </c>
      <c r="AM49">
        <v>5.76</v>
      </c>
      <c r="AN49">
        <v>100</v>
      </c>
      <c r="AO49">
        <v>50</v>
      </c>
      <c r="AP49">
        <v>47.98</v>
      </c>
      <c r="AQ49">
        <v>95.95</v>
      </c>
      <c r="AR49">
        <v>0</v>
      </c>
      <c r="AS49">
        <v>0</v>
      </c>
      <c r="AT49">
        <v>47.98</v>
      </c>
      <c r="AU49">
        <v>0</v>
      </c>
      <c r="AV49">
        <v>0</v>
      </c>
      <c r="AW49">
        <v>8.16</v>
      </c>
      <c r="AX49">
        <v>239.13</v>
      </c>
      <c r="AY49">
        <v>18.23</v>
      </c>
    </row>
    <row r="50" spans="1:51">
      <c r="A50" t="s">
        <v>366</v>
      </c>
      <c r="G50" t="s">
        <v>92</v>
      </c>
      <c r="H50" s="73">
        <v>192.76999999999998</v>
      </c>
      <c r="I50" s="46">
        <v>0</v>
      </c>
      <c r="J50" s="46">
        <v>1.55</v>
      </c>
      <c r="K50" s="46">
        <v>102.68</v>
      </c>
      <c r="L50" s="46">
        <v>11.8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0.86</v>
      </c>
      <c r="X50">
        <v>0</v>
      </c>
      <c r="Y50">
        <v>0</v>
      </c>
      <c r="Z50">
        <v>0</v>
      </c>
      <c r="AA50">
        <v>0</v>
      </c>
      <c r="AB50">
        <v>4.32</v>
      </c>
      <c r="AC50">
        <v>5.76</v>
      </c>
      <c r="AD50">
        <v>6.04</v>
      </c>
      <c r="AE50">
        <v>0</v>
      </c>
      <c r="AF50">
        <v>6.72</v>
      </c>
      <c r="AG50">
        <v>47.98</v>
      </c>
      <c r="AH50">
        <v>1.55</v>
      </c>
      <c r="AI50">
        <v>0</v>
      </c>
      <c r="AJ50">
        <v>0</v>
      </c>
      <c r="AK50">
        <v>11.51</v>
      </c>
      <c r="AL50">
        <v>0</v>
      </c>
      <c r="AM50">
        <v>5.76</v>
      </c>
      <c r="AN50">
        <v>100</v>
      </c>
      <c r="AO50">
        <v>50</v>
      </c>
      <c r="AP50">
        <v>47.98</v>
      </c>
      <c r="AQ50">
        <v>95.95</v>
      </c>
      <c r="AR50">
        <v>0</v>
      </c>
      <c r="AS50">
        <v>0</v>
      </c>
      <c r="AT50">
        <v>47.98</v>
      </c>
      <c r="AU50">
        <v>0</v>
      </c>
      <c r="AV50">
        <v>0</v>
      </c>
      <c r="AW50">
        <v>8.16</v>
      </c>
      <c r="AX50">
        <v>239.13</v>
      </c>
      <c r="AY50">
        <v>18.23</v>
      </c>
    </row>
    <row r="51" spans="1:51">
      <c r="A51" t="s">
        <v>367</v>
      </c>
      <c r="G51" t="s">
        <v>93</v>
      </c>
      <c r="H51" s="73">
        <v>192.76999999999998</v>
      </c>
      <c r="I51" s="46">
        <v>0</v>
      </c>
      <c r="J51" s="46">
        <v>1.55</v>
      </c>
      <c r="K51" s="46">
        <v>151.13999999999999</v>
      </c>
      <c r="L51" s="46">
        <v>12.04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0.86</v>
      </c>
      <c r="X51">
        <v>0</v>
      </c>
      <c r="Y51">
        <v>0</v>
      </c>
      <c r="Z51">
        <v>5.76</v>
      </c>
      <c r="AA51">
        <v>0</v>
      </c>
      <c r="AB51">
        <v>4.32</v>
      </c>
      <c r="AC51">
        <v>5.76</v>
      </c>
      <c r="AD51">
        <v>6.28</v>
      </c>
      <c r="AE51">
        <v>0</v>
      </c>
      <c r="AF51">
        <v>6.72</v>
      </c>
      <c r="AG51">
        <v>47.98</v>
      </c>
      <c r="AH51">
        <v>1.55</v>
      </c>
      <c r="AI51">
        <v>23.03</v>
      </c>
      <c r="AJ51">
        <v>0</v>
      </c>
      <c r="AK51">
        <v>11.51</v>
      </c>
      <c r="AL51">
        <v>0</v>
      </c>
      <c r="AM51">
        <v>5.76</v>
      </c>
      <c r="AN51">
        <v>100</v>
      </c>
      <c r="AO51">
        <v>50</v>
      </c>
      <c r="AP51">
        <v>47.98</v>
      </c>
      <c r="AQ51">
        <v>95.95</v>
      </c>
      <c r="AR51">
        <v>0</v>
      </c>
      <c r="AS51">
        <v>0</v>
      </c>
      <c r="AT51">
        <v>47.98</v>
      </c>
      <c r="AU51">
        <v>0</v>
      </c>
      <c r="AV51">
        <v>19.670000000000002</v>
      </c>
      <c r="AW51">
        <v>8.16</v>
      </c>
      <c r="AX51">
        <v>239.13</v>
      </c>
      <c r="AY51">
        <v>18.23</v>
      </c>
    </row>
    <row r="52" spans="1:51">
      <c r="A52" t="s">
        <v>368</v>
      </c>
      <c r="G52" t="s">
        <v>94</v>
      </c>
      <c r="H52" s="73">
        <v>192.76999999999998</v>
      </c>
      <c r="I52" s="46">
        <v>0</v>
      </c>
      <c r="J52" s="46">
        <v>1.55</v>
      </c>
      <c r="K52" s="46">
        <v>151.13999999999999</v>
      </c>
      <c r="L52" s="46">
        <v>11.95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0.86</v>
      </c>
      <c r="X52">
        <v>0</v>
      </c>
      <c r="Y52">
        <v>0</v>
      </c>
      <c r="Z52">
        <v>5.76</v>
      </c>
      <c r="AA52">
        <v>0</v>
      </c>
      <c r="AB52">
        <v>4.32</v>
      </c>
      <c r="AC52">
        <v>5.76</v>
      </c>
      <c r="AD52">
        <v>6.19</v>
      </c>
      <c r="AE52">
        <v>0</v>
      </c>
      <c r="AF52">
        <v>6.72</v>
      </c>
      <c r="AG52">
        <v>47.98</v>
      </c>
      <c r="AH52">
        <v>1.55</v>
      </c>
      <c r="AI52">
        <v>23.03</v>
      </c>
      <c r="AJ52">
        <v>0</v>
      </c>
      <c r="AK52">
        <v>11.51</v>
      </c>
      <c r="AL52">
        <v>0</v>
      </c>
      <c r="AM52">
        <v>5.76</v>
      </c>
      <c r="AN52">
        <v>100</v>
      </c>
      <c r="AO52">
        <v>50</v>
      </c>
      <c r="AP52">
        <v>47.98</v>
      </c>
      <c r="AQ52">
        <v>95.95</v>
      </c>
      <c r="AR52">
        <v>0</v>
      </c>
      <c r="AS52">
        <v>0</v>
      </c>
      <c r="AT52">
        <v>47.98</v>
      </c>
      <c r="AU52">
        <v>0</v>
      </c>
      <c r="AV52">
        <v>19.670000000000002</v>
      </c>
      <c r="AW52">
        <v>8.16</v>
      </c>
      <c r="AX52">
        <v>239.13</v>
      </c>
      <c r="AY52">
        <v>18.23</v>
      </c>
    </row>
    <row r="53" spans="1:51">
      <c r="A53" t="s">
        <v>400</v>
      </c>
      <c r="G53" t="s">
        <v>95</v>
      </c>
      <c r="H53" s="73">
        <v>192.76999999999998</v>
      </c>
      <c r="I53" s="46">
        <v>0</v>
      </c>
      <c r="J53" s="46">
        <v>1.55</v>
      </c>
      <c r="K53" s="46">
        <v>151.13999999999999</v>
      </c>
      <c r="L53" s="46">
        <v>11.8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0.86</v>
      </c>
      <c r="X53">
        <v>0</v>
      </c>
      <c r="Y53">
        <v>0</v>
      </c>
      <c r="Z53">
        <v>5.76</v>
      </c>
      <c r="AA53">
        <v>0</v>
      </c>
      <c r="AB53">
        <v>4.32</v>
      </c>
      <c r="AC53">
        <v>5.76</v>
      </c>
      <c r="AD53">
        <v>6.04</v>
      </c>
      <c r="AE53">
        <v>0</v>
      </c>
      <c r="AF53">
        <v>6.72</v>
      </c>
      <c r="AG53">
        <v>47.98</v>
      </c>
      <c r="AH53">
        <v>1.55</v>
      </c>
      <c r="AI53">
        <v>23.03</v>
      </c>
      <c r="AJ53">
        <v>0</v>
      </c>
      <c r="AK53">
        <v>11.51</v>
      </c>
      <c r="AL53">
        <v>0</v>
      </c>
      <c r="AM53">
        <v>5.76</v>
      </c>
      <c r="AN53">
        <v>100</v>
      </c>
      <c r="AO53">
        <v>50</v>
      </c>
      <c r="AP53">
        <v>47.98</v>
      </c>
      <c r="AQ53">
        <v>95.95</v>
      </c>
      <c r="AR53">
        <v>0</v>
      </c>
      <c r="AS53">
        <v>0</v>
      </c>
      <c r="AT53">
        <v>47.98</v>
      </c>
      <c r="AU53">
        <v>0</v>
      </c>
      <c r="AV53">
        <v>19.670000000000002</v>
      </c>
      <c r="AW53">
        <v>8.16</v>
      </c>
      <c r="AX53">
        <v>239.13</v>
      </c>
      <c r="AY53">
        <v>18.23</v>
      </c>
    </row>
    <row r="54" spans="1:51">
      <c r="A54" t="s">
        <v>399</v>
      </c>
      <c r="G54" t="s">
        <v>96</v>
      </c>
      <c r="H54" s="73">
        <v>192.76999999999998</v>
      </c>
      <c r="I54" s="46">
        <v>0</v>
      </c>
      <c r="J54" s="46">
        <v>1.55</v>
      </c>
      <c r="K54" s="46">
        <v>151.13999999999999</v>
      </c>
      <c r="L54" s="46">
        <v>12.09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0.86</v>
      </c>
      <c r="X54">
        <v>0</v>
      </c>
      <c r="Y54">
        <v>0</v>
      </c>
      <c r="Z54">
        <v>5.76</v>
      </c>
      <c r="AA54">
        <v>0</v>
      </c>
      <c r="AB54">
        <v>4.32</v>
      </c>
      <c r="AC54">
        <v>5.76</v>
      </c>
      <c r="AD54">
        <v>6.33</v>
      </c>
      <c r="AE54">
        <v>0</v>
      </c>
      <c r="AF54">
        <v>6.72</v>
      </c>
      <c r="AG54">
        <v>47.98</v>
      </c>
      <c r="AH54">
        <v>1.55</v>
      </c>
      <c r="AI54">
        <v>23.03</v>
      </c>
      <c r="AJ54">
        <v>0</v>
      </c>
      <c r="AK54">
        <v>11.51</v>
      </c>
      <c r="AL54">
        <v>0</v>
      </c>
      <c r="AM54">
        <v>5.76</v>
      </c>
      <c r="AN54">
        <v>100</v>
      </c>
      <c r="AO54">
        <v>50</v>
      </c>
      <c r="AP54">
        <v>47.98</v>
      </c>
      <c r="AQ54">
        <v>95.95</v>
      </c>
      <c r="AR54">
        <v>0</v>
      </c>
      <c r="AS54">
        <v>0</v>
      </c>
      <c r="AT54">
        <v>47.98</v>
      </c>
      <c r="AU54">
        <v>0</v>
      </c>
      <c r="AV54">
        <v>19.670000000000002</v>
      </c>
      <c r="AW54">
        <v>8.16</v>
      </c>
      <c r="AX54">
        <v>239.13</v>
      </c>
      <c r="AY54">
        <v>18.23</v>
      </c>
    </row>
    <row r="55" spans="1:51">
      <c r="A55" t="s">
        <v>401</v>
      </c>
      <c r="G55" t="s">
        <v>97</v>
      </c>
      <c r="H55" s="73">
        <v>192.67999999999998</v>
      </c>
      <c r="I55" s="46">
        <v>0</v>
      </c>
      <c r="J55" s="46">
        <v>1.55</v>
      </c>
      <c r="K55" s="46">
        <v>151.13999999999999</v>
      </c>
      <c r="L55" s="46">
        <v>11.89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0.77</v>
      </c>
      <c r="X55">
        <v>0</v>
      </c>
      <c r="Y55">
        <v>0</v>
      </c>
      <c r="Z55">
        <v>5.76</v>
      </c>
      <c r="AA55">
        <v>0</v>
      </c>
      <c r="AB55">
        <v>4.32</v>
      </c>
      <c r="AC55">
        <v>5.76</v>
      </c>
      <c r="AD55">
        <v>6.13</v>
      </c>
      <c r="AE55">
        <v>0</v>
      </c>
      <c r="AF55">
        <v>6.72</v>
      </c>
      <c r="AG55">
        <v>47.98</v>
      </c>
      <c r="AH55">
        <v>1.55</v>
      </c>
      <c r="AI55">
        <v>23.03</v>
      </c>
      <c r="AJ55">
        <v>0</v>
      </c>
      <c r="AK55">
        <v>11.51</v>
      </c>
      <c r="AL55">
        <v>0</v>
      </c>
      <c r="AM55">
        <v>5.76</v>
      </c>
      <c r="AN55">
        <v>100</v>
      </c>
      <c r="AO55">
        <v>50</v>
      </c>
      <c r="AP55">
        <v>47.98</v>
      </c>
      <c r="AQ55">
        <v>95.95</v>
      </c>
      <c r="AR55">
        <v>0</v>
      </c>
      <c r="AS55">
        <v>0</v>
      </c>
      <c r="AT55">
        <v>47.98</v>
      </c>
      <c r="AU55">
        <v>0</v>
      </c>
      <c r="AV55">
        <v>19.670000000000002</v>
      </c>
      <c r="AW55">
        <v>8.16</v>
      </c>
      <c r="AX55">
        <v>239.13</v>
      </c>
      <c r="AY55">
        <v>18.23</v>
      </c>
    </row>
    <row r="56" spans="1:51">
      <c r="A56" t="s">
        <v>401</v>
      </c>
      <c r="G56" t="s">
        <v>98</v>
      </c>
      <c r="H56" s="73">
        <v>192.67999999999998</v>
      </c>
      <c r="I56" s="46">
        <v>0</v>
      </c>
      <c r="J56" s="46">
        <v>1.55</v>
      </c>
      <c r="K56" s="46">
        <v>151.13999999999999</v>
      </c>
      <c r="L56" s="46">
        <v>11.85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0.77</v>
      </c>
      <c r="X56">
        <v>0</v>
      </c>
      <c r="Y56">
        <v>0</v>
      </c>
      <c r="Z56">
        <v>5.76</v>
      </c>
      <c r="AA56">
        <v>0</v>
      </c>
      <c r="AB56">
        <v>4.32</v>
      </c>
      <c r="AC56">
        <v>5.76</v>
      </c>
      <c r="AD56">
        <v>6.09</v>
      </c>
      <c r="AE56">
        <v>0</v>
      </c>
      <c r="AF56">
        <v>6.72</v>
      </c>
      <c r="AG56">
        <v>47.98</v>
      </c>
      <c r="AH56">
        <v>1.55</v>
      </c>
      <c r="AI56">
        <v>23.03</v>
      </c>
      <c r="AJ56">
        <v>0</v>
      </c>
      <c r="AK56">
        <v>11.51</v>
      </c>
      <c r="AL56">
        <v>0</v>
      </c>
      <c r="AM56">
        <v>5.76</v>
      </c>
      <c r="AN56">
        <v>100</v>
      </c>
      <c r="AO56">
        <v>50</v>
      </c>
      <c r="AP56">
        <v>47.98</v>
      </c>
      <c r="AQ56">
        <v>95.95</v>
      </c>
      <c r="AR56">
        <v>0</v>
      </c>
      <c r="AS56">
        <v>0</v>
      </c>
      <c r="AT56">
        <v>47.98</v>
      </c>
      <c r="AU56">
        <v>0</v>
      </c>
      <c r="AV56">
        <v>19.670000000000002</v>
      </c>
      <c r="AW56">
        <v>8.16</v>
      </c>
      <c r="AX56">
        <v>239.13</v>
      </c>
      <c r="AY56">
        <v>18.23</v>
      </c>
    </row>
    <row r="57" spans="1:51">
      <c r="G57" t="s">
        <v>99</v>
      </c>
      <c r="H57" s="73">
        <v>192.67999999999998</v>
      </c>
      <c r="I57" s="46">
        <v>0</v>
      </c>
      <c r="J57" s="46">
        <v>1.55</v>
      </c>
      <c r="K57" s="46">
        <v>151.13999999999999</v>
      </c>
      <c r="L57" s="46">
        <v>11.46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0.77</v>
      </c>
      <c r="X57">
        <v>0</v>
      </c>
      <c r="Y57">
        <v>0</v>
      </c>
      <c r="Z57">
        <v>5.76</v>
      </c>
      <c r="AA57">
        <v>0</v>
      </c>
      <c r="AB57">
        <v>4.32</v>
      </c>
      <c r="AC57">
        <v>5.76</v>
      </c>
      <c r="AD57">
        <v>5.7</v>
      </c>
      <c r="AE57">
        <v>0</v>
      </c>
      <c r="AF57">
        <v>6.72</v>
      </c>
      <c r="AG57">
        <v>47.98</v>
      </c>
      <c r="AH57">
        <v>1.55</v>
      </c>
      <c r="AI57">
        <v>23.03</v>
      </c>
      <c r="AJ57">
        <v>0</v>
      </c>
      <c r="AK57">
        <v>11.51</v>
      </c>
      <c r="AL57">
        <v>0</v>
      </c>
      <c r="AM57">
        <v>5.76</v>
      </c>
      <c r="AN57">
        <v>100</v>
      </c>
      <c r="AO57">
        <v>50</v>
      </c>
      <c r="AP57">
        <v>47.98</v>
      </c>
      <c r="AQ57">
        <v>95.95</v>
      </c>
      <c r="AR57">
        <v>0</v>
      </c>
      <c r="AS57">
        <v>0</v>
      </c>
      <c r="AT57">
        <v>47.98</v>
      </c>
      <c r="AU57">
        <v>0</v>
      </c>
      <c r="AV57">
        <v>19.670000000000002</v>
      </c>
      <c r="AW57">
        <v>8.16</v>
      </c>
      <c r="AX57">
        <v>239.13</v>
      </c>
      <c r="AY57">
        <v>18.23</v>
      </c>
    </row>
    <row r="58" spans="1:51">
      <c r="G58" t="s">
        <v>100</v>
      </c>
      <c r="H58" s="73">
        <v>192.67999999999998</v>
      </c>
      <c r="I58" s="46">
        <v>0</v>
      </c>
      <c r="J58" s="46">
        <v>1.55</v>
      </c>
      <c r="K58" s="46">
        <v>151.13999999999999</v>
      </c>
      <c r="L58" s="46">
        <v>11.29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0.77</v>
      </c>
      <c r="X58">
        <v>0</v>
      </c>
      <c r="Y58">
        <v>0</v>
      </c>
      <c r="Z58">
        <v>5.76</v>
      </c>
      <c r="AA58">
        <v>0</v>
      </c>
      <c r="AB58">
        <v>4.32</v>
      </c>
      <c r="AC58">
        <v>5.76</v>
      </c>
      <c r="AD58">
        <v>5.53</v>
      </c>
      <c r="AE58">
        <v>0</v>
      </c>
      <c r="AF58">
        <v>6.72</v>
      </c>
      <c r="AG58">
        <v>47.98</v>
      </c>
      <c r="AH58">
        <v>1.55</v>
      </c>
      <c r="AI58">
        <v>23.03</v>
      </c>
      <c r="AJ58">
        <v>0</v>
      </c>
      <c r="AK58">
        <v>11.51</v>
      </c>
      <c r="AL58">
        <v>0</v>
      </c>
      <c r="AM58">
        <v>5.76</v>
      </c>
      <c r="AN58">
        <v>100</v>
      </c>
      <c r="AO58">
        <v>50</v>
      </c>
      <c r="AP58">
        <v>47.98</v>
      </c>
      <c r="AQ58">
        <v>95.95</v>
      </c>
      <c r="AR58">
        <v>0</v>
      </c>
      <c r="AS58">
        <v>0</v>
      </c>
      <c r="AT58">
        <v>47.98</v>
      </c>
      <c r="AU58">
        <v>0</v>
      </c>
      <c r="AV58">
        <v>19.670000000000002</v>
      </c>
      <c r="AW58">
        <v>8.16</v>
      </c>
      <c r="AX58">
        <v>239.13</v>
      </c>
      <c r="AY58">
        <v>18.23</v>
      </c>
    </row>
    <row r="59" spans="1:51">
      <c r="G59" t="s">
        <v>101</v>
      </c>
      <c r="H59" s="73">
        <v>192.67999999999998</v>
      </c>
      <c r="I59" s="46">
        <v>0</v>
      </c>
      <c r="J59" s="46">
        <v>1.47</v>
      </c>
      <c r="K59" s="46">
        <v>151.13999999999999</v>
      </c>
      <c r="L59" s="46">
        <v>11.219999999999999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0.77</v>
      </c>
      <c r="X59">
        <v>0</v>
      </c>
      <c r="Y59">
        <v>0</v>
      </c>
      <c r="Z59">
        <v>5.76</v>
      </c>
      <c r="AA59">
        <v>0</v>
      </c>
      <c r="AB59">
        <v>4.32</v>
      </c>
      <c r="AC59">
        <v>5.76</v>
      </c>
      <c r="AD59">
        <v>5.46</v>
      </c>
      <c r="AE59">
        <v>0</v>
      </c>
      <c r="AF59">
        <v>6.72</v>
      </c>
      <c r="AG59">
        <v>47.98</v>
      </c>
      <c r="AH59">
        <v>1.47</v>
      </c>
      <c r="AI59">
        <v>23.03</v>
      </c>
      <c r="AJ59">
        <v>0</v>
      </c>
      <c r="AK59">
        <v>11.51</v>
      </c>
      <c r="AL59">
        <v>0</v>
      </c>
      <c r="AM59">
        <v>5.76</v>
      </c>
      <c r="AN59">
        <v>100</v>
      </c>
      <c r="AO59">
        <v>50</v>
      </c>
      <c r="AP59">
        <v>47.98</v>
      </c>
      <c r="AQ59">
        <v>95.95</v>
      </c>
      <c r="AR59">
        <v>0</v>
      </c>
      <c r="AS59">
        <v>0</v>
      </c>
      <c r="AT59">
        <v>47.98</v>
      </c>
      <c r="AU59">
        <v>0</v>
      </c>
      <c r="AV59">
        <v>19.670000000000002</v>
      </c>
      <c r="AW59">
        <v>8.16</v>
      </c>
      <c r="AX59">
        <v>239.13</v>
      </c>
      <c r="AY59">
        <v>18.23</v>
      </c>
    </row>
    <row r="60" spans="1:51">
      <c r="G60" t="s">
        <v>102</v>
      </c>
      <c r="H60" s="73">
        <v>192.67999999999998</v>
      </c>
      <c r="I60" s="46">
        <v>0</v>
      </c>
      <c r="J60" s="46">
        <v>1.47</v>
      </c>
      <c r="K60" s="46">
        <v>151.13999999999999</v>
      </c>
      <c r="L60" s="46">
        <v>11.02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0.77</v>
      </c>
      <c r="X60">
        <v>0</v>
      </c>
      <c r="Y60">
        <v>0</v>
      </c>
      <c r="Z60">
        <v>5.76</v>
      </c>
      <c r="AA60">
        <v>0</v>
      </c>
      <c r="AB60">
        <v>4.32</v>
      </c>
      <c r="AC60">
        <v>5.76</v>
      </c>
      <c r="AD60">
        <v>5.26</v>
      </c>
      <c r="AE60">
        <v>0</v>
      </c>
      <c r="AF60">
        <v>6.72</v>
      </c>
      <c r="AG60">
        <v>47.98</v>
      </c>
      <c r="AH60">
        <v>1.47</v>
      </c>
      <c r="AI60">
        <v>23.03</v>
      </c>
      <c r="AJ60">
        <v>0</v>
      </c>
      <c r="AK60">
        <v>11.51</v>
      </c>
      <c r="AL60">
        <v>0</v>
      </c>
      <c r="AM60">
        <v>5.76</v>
      </c>
      <c r="AN60">
        <v>100</v>
      </c>
      <c r="AO60">
        <v>50</v>
      </c>
      <c r="AP60">
        <v>47.98</v>
      </c>
      <c r="AQ60">
        <v>95.95</v>
      </c>
      <c r="AR60">
        <v>0</v>
      </c>
      <c r="AS60">
        <v>0</v>
      </c>
      <c r="AT60">
        <v>47.98</v>
      </c>
      <c r="AU60">
        <v>0</v>
      </c>
      <c r="AV60">
        <v>19.670000000000002</v>
      </c>
      <c r="AW60">
        <v>8.16</v>
      </c>
      <c r="AX60">
        <v>239.13</v>
      </c>
      <c r="AY60">
        <v>18.23</v>
      </c>
    </row>
    <row r="61" spans="1:51">
      <c r="G61" t="s">
        <v>103</v>
      </c>
      <c r="H61" s="73">
        <v>192.67999999999998</v>
      </c>
      <c r="I61" s="46">
        <v>0</v>
      </c>
      <c r="J61" s="46">
        <v>1.47</v>
      </c>
      <c r="K61" s="46">
        <v>151.13999999999999</v>
      </c>
      <c r="L61" s="46">
        <v>10.7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0.77</v>
      </c>
      <c r="X61">
        <v>0</v>
      </c>
      <c r="Y61">
        <v>0</v>
      </c>
      <c r="Z61">
        <v>5.76</v>
      </c>
      <c r="AA61">
        <v>0</v>
      </c>
      <c r="AB61">
        <v>4.32</v>
      </c>
      <c r="AC61">
        <v>5.76</v>
      </c>
      <c r="AD61">
        <v>4.9400000000000004</v>
      </c>
      <c r="AE61">
        <v>0</v>
      </c>
      <c r="AF61">
        <v>6.72</v>
      </c>
      <c r="AG61">
        <v>47.98</v>
      </c>
      <c r="AH61">
        <v>1.47</v>
      </c>
      <c r="AI61">
        <v>23.03</v>
      </c>
      <c r="AJ61">
        <v>0</v>
      </c>
      <c r="AK61">
        <v>11.51</v>
      </c>
      <c r="AL61">
        <v>0</v>
      </c>
      <c r="AM61">
        <v>5.76</v>
      </c>
      <c r="AN61">
        <v>100</v>
      </c>
      <c r="AO61">
        <v>50</v>
      </c>
      <c r="AP61">
        <v>47.98</v>
      </c>
      <c r="AQ61">
        <v>95.95</v>
      </c>
      <c r="AR61">
        <v>0</v>
      </c>
      <c r="AS61">
        <v>0</v>
      </c>
      <c r="AT61">
        <v>47.98</v>
      </c>
      <c r="AU61">
        <v>0</v>
      </c>
      <c r="AV61">
        <v>19.670000000000002</v>
      </c>
      <c r="AW61">
        <v>8.16</v>
      </c>
      <c r="AX61">
        <v>239.13</v>
      </c>
      <c r="AY61">
        <v>18.23</v>
      </c>
    </row>
    <row r="62" spans="1:51">
      <c r="G62" t="s">
        <v>104</v>
      </c>
      <c r="H62" s="73">
        <v>192.67999999999998</v>
      </c>
      <c r="I62" s="46">
        <v>0</v>
      </c>
      <c r="J62" s="46">
        <v>1.47</v>
      </c>
      <c r="K62" s="46">
        <v>151.13999999999999</v>
      </c>
      <c r="L62" s="46">
        <v>10.309999999999999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0.77</v>
      </c>
      <c r="X62">
        <v>0</v>
      </c>
      <c r="Y62">
        <v>0</v>
      </c>
      <c r="Z62">
        <v>5.76</v>
      </c>
      <c r="AA62">
        <v>0</v>
      </c>
      <c r="AB62">
        <v>4.32</v>
      </c>
      <c r="AC62">
        <v>5.76</v>
      </c>
      <c r="AD62">
        <v>4.55</v>
      </c>
      <c r="AE62">
        <v>0</v>
      </c>
      <c r="AF62">
        <v>6.72</v>
      </c>
      <c r="AG62">
        <v>47.98</v>
      </c>
      <c r="AH62">
        <v>1.47</v>
      </c>
      <c r="AI62">
        <v>23.03</v>
      </c>
      <c r="AJ62">
        <v>0</v>
      </c>
      <c r="AK62">
        <v>11.51</v>
      </c>
      <c r="AL62">
        <v>0</v>
      </c>
      <c r="AM62">
        <v>5.76</v>
      </c>
      <c r="AN62">
        <v>100</v>
      </c>
      <c r="AO62">
        <v>50</v>
      </c>
      <c r="AP62">
        <v>47.98</v>
      </c>
      <c r="AQ62">
        <v>95.95</v>
      </c>
      <c r="AR62">
        <v>0</v>
      </c>
      <c r="AS62">
        <v>0</v>
      </c>
      <c r="AT62">
        <v>47.98</v>
      </c>
      <c r="AU62">
        <v>0</v>
      </c>
      <c r="AV62">
        <v>19.670000000000002</v>
      </c>
      <c r="AW62">
        <v>8.16</v>
      </c>
      <c r="AX62">
        <v>239.13</v>
      </c>
      <c r="AY62">
        <v>18.23</v>
      </c>
    </row>
    <row r="63" spans="1:51">
      <c r="G63" t="s">
        <v>105</v>
      </c>
      <c r="H63" s="73">
        <v>192.57999999999998</v>
      </c>
      <c r="I63" s="46">
        <v>0</v>
      </c>
      <c r="J63" s="46">
        <v>1.55</v>
      </c>
      <c r="K63" s="46">
        <v>151.13999999999999</v>
      </c>
      <c r="L63" s="46">
        <v>9.7799999999999994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0</v>
      </c>
      <c r="Y63">
        <v>0</v>
      </c>
      <c r="Z63">
        <v>5.76</v>
      </c>
      <c r="AA63">
        <v>0</v>
      </c>
      <c r="AB63">
        <v>4.32</v>
      </c>
      <c r="AC63">
        <v>5.76</v>
      </c>
      <c r="AD63">
        <v>4.0199999999999996</v>
      </c>
      <c r="AE63">
        <v>0</v>
      </c>
      <c r="AF63">
        <v>6.72</v>
      </c>
      <c r="AG63">
        <v>47.98</v>
      </c>
      <c r="AH63">
        <v>1.55</v>
      </c>
      <c r="AI63">
        <v>23.03</v>
      </c>
      <c r="AJ63">
        <v>0</v>
      </c>
      <c r="AK63">
        <v>11.51</v>
      </c>
      <c r="AL63">
        <v>0</v>
      </c>
      <c r="AM63">
        <v>5.76</v>
      </c>
      <c r="AN63">
        <v>100</v>
      </c>
      <c r="AO63">
        <v>50</v>
      </c>
      <c r="AP63">
        <v>47.98</v>
      </c>
      <c r="AQ63">
        <v>95.95</v>
      </c>
      <c r="AR63">
        <v>0</v>
      </c>
      <c r="AS63">
        <v>0</v>
      </c>
      <c r="AT63">
        <v>47.98</v>
      </c>
      <c r="AU63">
        <v>0</v>
      </c>
      <c r="AV63">
        <v>19.670000000000002</v>
      </c>
      <c r="AW63">
        <v>8.16</v>
      </c>
      <c r="AX63">
        <v>239.13</v>
      </c>
      <c r="AY63">
        <v>18.23</v>
      </c>
    </row>
    <row r="64" spans="1:51">
      <c r="G64" t="s">
        <v>106</v>
      </c>
      <c r="H64" s="73">
        <v>192.57999999999998</v>
      </c>
      <c r="I64" s="46">
        <v>0</v>
      </c>
      <c r="J64" s="46">
        <v>1.55</v>
      </c>
      <c r="K64" s="46">
        <v>151.13999999999999</v>
      </c>
      <c r="L64" s="46">
        <v>9.5399999999999991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0</v>
      </c>
      <c r="Y64">
        <v>0</v>
      </c>
      <c r="Z64">
        <v>5.76</v>
      </c>
      <c r="AA64">
        <v>0</v>
      </c>
      <c r="AB64">
        <v>4.32</v>
      </c>
      <c r="AC64">
        <v>5.76</v>
      </c>
      <c r="AD64">
        <v>3.78</v>
      </c>
      <c r="AE64">
        <v>0</v>
      </c>
      <c r="AF64">
        <v>6.72</v>
      </c>
      <c r="AG64">
        <v>47.98</v>
      </c>
      <c r="AH64">
        <v>1.55</v>
      </c>
      <c r="AI64">
        <v>23.03</v>
      </c>
      <c r="AJ64">
        <v>0</v>
      </c>
      <c r="AK64">
        <v>11.51</v>
      </c>
      <c r="AL64">
        <v>0</v>
      </c>
      <c r="AM64">
        <v>5.76</v>
      </c>
      <c r="AN64">
        <v>100</v>
      </c>
      <c r="AO64">
        <v>50</v>
      </c>
      <c r="AP64">
        <v>47.98</v>
      </c>
      <c r="AQ64">
        <v>95.95</v>
      </c>
      <c r="AR64">
        <v>0</v>
      </c>
      <c r="AS64">
        <v>0</v>
      </c>
      <c r="AT64">
        <v>47.98</v>
      </c>
      <c r="AU64">
        <v>0</v>
      </c>
      <c r="AV64">
        <v>19.670000000000002</v>
      </c>
      <c r="AW64">
        <v>8.16</v>
      </c>
      <c r="AX64">
        <v>239.13</v>
      </c>
      <c r="AY64">
        <v>18.23</v>
      </c>
    </row>
    <row r="65" spans="7:51">
      <c r="G65" t="s">
        <v>107</v>
      </c>
      <c r="H65" s="73">
        <v>192.57999999999998</v>
      </c>
      <c r="I65" s="46">
        <v>0</v>
      </c>
      <c r="J65" s="46">
        <v>1.55</v>
      </c>
      <c r="K65" s="46">
        <v>151.13999999999999</v>
      </c>
      <c r="L65" s="46">
        <v>9.129999999999999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0</v>
      </c>
      <c r="Y65">
        <v>0</v>
      </c>
      <c r="Z65">
        <v>5.76</v>
      </c>
      <c r="AA65">
        <v>0</v>
      </c>
      <c r="AB65">
        <v>4.32</v>
      </c>
      <c r="AC65">
        <v>5.76</v>
      </c>
      <c r="AD65">
        <v>3.37</v>
      </c>
      <c r="AE65">
        <v>0</v>
      </c>
      <c r="AF65">
        <v>6.72</v>
      </c>
      <c r="AG65">
        <v>47.98</v>
      </c>
      <c r="AH65">
        <v>1.55</v>
      </c>
      <c r="AI65">
        <v>23.03</v>
      </c>
      <c r="AJ65">
        <v>0</v>
      </c>
      <c r="AK65">
        <v>11.51</v>
      </c>
      <c r="AL65">
        <v>0</v>
      </c>
      <c r="AM65">
        <v>5.76</v>
      </c>
      <c r="AN65">
        <v>100</v>
      </c>
      <c r="AO65">
        <v>50</v>
      </c>
      <c r="AP65">
        <v>47.98</v>
      </c>
      <c r="AQ65">
        <v>95.95</v>
      </c>
      <c r="AR65">
        <v>0</v>
      </c>
      <c r="AS65">
        <v>0</v>
      </c>
      <c r="AT65">
        <v>47.98</v>
      </c>
      <c r="AU65">
        <v>0</v>
      </c>
      <c r="AV65">
        <v>19.670000000000002</v>
      </c>
      <c r="AW65">
        <v>8.16</v>
      </c>
      <c r="AX65">
        <v>239.13</v>
      </c>
      <c r="AY65">
        <v>18.23</v>
      </c>
    </row>
    <row r="66" spans="7:51">
      <c r="G66" t="s">
        <v>108</v>
      </c>
      <c r="H66" s="73">
        <v>192.57999999999998</v>
      </c>
      <c r="I66" s="46">
        <v>0</v>
      </c>
      <c r="J66" s="46">
        <v>1.55</v>
      </c>
      <c r="K66" s="46">
        <v>151.13999999999999</v>
      </c>
      <c r="L66" s="46">
        <v>8.64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0</v>
      </c>
      <c r="Y66">
        <v>0</v>
      </c>
      <c r="Z66">
        <v>5.76</v>
      </c>
      <c r="AA66">
        <v>0</v>
      </c>
      <c r="AB66">
        <v>4.32</v>
      </c>
      <c r="AC66">
        <v>5.76</v>
      </c>
      <c r="AD66">
        <v>2.88</v>
      </c>
      <c r="AE66">
        <v>0</v>
      </c>
      <c r="AF66">
        <v>6.72</v>
      </c>
      <c r="AG66">
        <v>47.98</v>
      </c>
      <c r="AH66">
        <v>1.55</v>
      </c>
      <c r="AI66">
        <v>23.03</v>
      </c>
      <c r="AJ66">
        <v>0</v>
      </c>
      <c r="AK66">
        <v>11.51</v>
      </c>
      <c r="AL66">
        <v>0</v>
      </c>
      <c r="AM66">
        <v>5.76</v>
      </c>
      <c r="AN66">
        <v>100</v>
      </c>
      <c r="AO66">
        <v>50</v>
      </c>
      <c r="AP66">
        <v>47.98</v>
      </c>
      <c r="AQ66">
        <v>95.95</v>
      </c>
      <c r="AR66">
        <v>0</v>
      </c>
      <c r="AS66">
        <v>0</v>
      </c>
      <c r="AT66">
        <v>47.98</v>
      </c>
      <c r="AU66">
        <v>0</v>
      </c>
      <c r="AV66">
        <v>19.670000000000002</v>
      </c>
      <c r="AW66">
        <v>8.16</v>
      </c>
      <c r="AX66">
        <v>239.13</v>
      </c>
      <c r="AY66">
        <v>18.23</v>
      </c>
    </row>
    <row r="67" spans="7:51">
      <c r="G67" t="s">
        <v>109</v>
      </c>
      <c r="H67" s="73">
        <v>192.39</v>
      </c>
      <c r="I67" s="46">
        <v>0</v>
      </c>
      <c r="J67" s="46">
        <v>1.55</v>
      </c>
      <c r="K67" s="46">
        <v>149.22</v>
      </c>
      <c r="L67" s="46">
        <v>8.19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0</v>
      </c>
      <c r="Y67">
        <v>0</v>
      </c>
      <c r="Z67">
        <v>3.84</v>
      </c>
      <c r="AA67">
        <v>0</v>
      </c>
      <c r="AB67">
        <v>4.32</v>
      </c>
      <c r="AC67">
        <v>5.76</v>
      </c>
      <c r="AD67">
        <v>2.4300000000000002</v>
      </c>
      <c r="AE67">
        <v>0</v>
      </c>
      <c r="AF67">
        <v>6.72</v>
      </c>
      <c r="AG67">
        <v>47.98</v>
      </c>
      <c r="AH67">
        <v>1.55</v>
      </c>
      <c r="AI67">
        <v>23.03</v>
      </c>
      <c r="AJ67">
        <v>0</v>
      </c>
      <c r="AK67">
        <v>11.51</v>
      </c>
      <c r="AL67">
        <v>0</v>
      </c>
      <c r="AM67">
        <v>5.76</v>
      </c>
      <c r="AN67">
        <v>100</v>
      </c>
      <c r="AO67">
        <v>50</v>
      </c>
      <c r="AP67">
        <v>47.98</v>
      </c>
      <c r="AQ67">
        <v>95.95</v>
      </c>
      <c r="AR67">
        <v>0</v>
      </c>
      <c r="AS67">
        <v>0</v>
      </c>
      <c r="AT67">
        <v>47.98</v>
      </c>
      <c r="AU67">
        <v>0</v>
      </c>
      <c r="AV67">
        <v>19.670000000000002</v>
      </c>
      <c r="AW67">
        <v>8.16</v>
      </c>
      <c r="AX67">
        <v>239.13</v>
      </c>
      <c r="AY67">
        <v>18.23</v>
      </c>
    </row>
    <row r="68" spans="7:51">
      <c r="G68" t="s">
        <v>110</v>
      </c>
      <c r="H68" s="73">
        <v>192.39</v>
      </c>
      <c r="I68" s="46">
        <v>0</v>
      </c>
      <c r="J68" s="46">
        <v>1.55</v>
      </c>
      <c r="K68" s="46">
        <v>139.43</v>
      </c>
      <c r="L68" s="46">
        <v>7.71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0</v>
      </c>
      <c r="Y68">
        <v>0</v>
      </c>
      <c r="Z68">
        <v>0</v>
      </c>
      <c r="AA68">
        <v>0</v>
      </c>
      <c r="AB68">
        <v>4.32</v>
      </c>
      <c r="AC68">
        <v>5.76</v>
      </c>
      <c r="AD68">
        <v>1.95</v>
      </c>
      <c r="AE68">
        <v>0</v>
      </c>
      <c r="AF68">
        <v>6.72</v>
      </c>
      <c r="AG68">
        <v>47.98</v>
      </c>
      <c r="AH68">
        <v>1.55</v>
      </c>
      <c r="AI68">
        <v>17.079999999999998</v>
      </c>
      <c r="AJ68">
        <v>0</v>
      </c>
      <c r="AK68">
        <v>11.51</v>
      </c>
      <c r="AL68">
        <v>0</v>
      </c>
      <c r="AM68">
        <v>5.76</v>
      </c>
      <c r="AN68">
        <v>100</v>
      </c>
      <c r="AO68">
        <v>50</v>
      </c>
      <c r="AP68">
        <v>47.98</v>
      </c>
      <c r="AQ68">
        <v>95.95</v>
      </c>
      <c r="AR68">
        <v>0</v>
      </c>
      <c r="AS68">
        <v>0</v>
      </c>
      <c r="AT68">
        <v>47.98</v>
      </c>
      <c r="AU68">
        <v>0</v>
      </c>
      <c r="AV68">
        <v>19.670000000000002</v>
      </c>
      <c r="AW68">
        <v>8.16</v>
      </c>
      <c r="AX68">
        <v>239.13</v>
      </c>
      <c r="AY68">
        <v>18.23</v>
      </c>
    </row>
    <row r="69" spans="7:51">
      <c r="G69" t="s">
        <v>111</v>
      </c>
      <c r="H69" s="73">
        <v>192.39</v>
      </c>
      <c r="I69" s="46">
        <v>0</v>
      </c>
      <c r="J69" s="46">
        <v>1.55</v>
      </c>
      <c r="K69" s="46">
        <v>98.359999999999985</v>
      </c>
      <c r="L69" s="46">
        <v>7.22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0</v>
      </c>
      <c r="Y69">
        <v>0</v>
      </c>
      <c r="Z69">
        <v>0</v>
      </c>
      <c r="AA69">
        <v>0</v>
      </c>
      <c r="AB69">
        <v>0</v>
      </c>
      <c r="AC69">
        <v>5.76</v>
      </c>
      <c r="AD69">
        <v>1.46</v>
      </c>
      <c r="AE69">
        <v>0</v>
      </c>
      <c r="AF69">
        <v>6.72</v>
      </c>
      <c r="AG69">
        <v>47.98</v>
      </c>
      <c r="AH69">
        <v>1.55</v>
      </c>
      <c r="AI69">
        <v>0</v>
      </c>
      <c r="AJ69">
        <v>0</v>
      </c>
      <c r="AK69">
        <v>11.51</v>
      </c>
      <c r="AL69">
        <v>0</v>
      </c>
      <c r="AM69">
        <v>5.76</v>
      </c>
      <c r="AN69">
        <v>100</v>
      </c>
      <c r="AO69">
        <v>50</v>
      </c>
      <c r="AP69">
        <v>47.98</v>
      </c>
      <c r="AQ69">
        <v>95.95</v>
      </c>
      <c r="AR69">
        <v>0</v>
      </c>
      <c r="AS69">
        <v>0</v>
      </c>
      <c r="AT69">
        <v>47.98</v>
      </c>
      <c r="AU69">
        <v>0</v>
      </c>
      <c r="AV69">
        <v>0</v>
      </c>
      <c r="AW69">
        <v>8.16</v>
      </c>
      <c r="AX69">
        <v>239.13</v>
      </c>
      <c r="AY69">
        <v>18.23</v>
      </c>
    </row>
    <row r="70" spans="7:51">
      <c r="G70" t="s">
        <v>112</v>
      </c>
      <c r="H70" s="73">
        <v>192.39</v>
      </c>
      <c r="I70" s="46">
        <v>0</v>
      </c>
      <c r="J70" s="46">
        <v>1.55</v>
      </c>
      <c r="K70" s="46">
        <v>98.359999999999985</v>
      </c>
      <c r="L70" s="46">
        <v>6.83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0</v>
      </c>
      <c r="Y70">
        <v>0</v>
      </c>
      <c r="Z70">
        <v>0</v>
      </c>
      <c r="AA70">
        <v>0</v>
      </c>
      <c r="AB70">
        <v>0</v>
      </c>
      <c r="AC70">
        <v>5.76</v>
      </c>
      <c r="AD70">
        <v>1.07</v>
      </c>
      <c r="AE70">
        <v>0</v>
      </c>
      <c r="AF70">
        <v>6.72</v>
      </c>
      <c r="AG70">
        <v>47.98</v>
      </c>
      <c r="AH70">
        <v>1.55</v>
      </c>
      <c r="AI70">
        <v>0</v>
      </c>
      <c r="AJ70">
        <v>0</v>
      </c>
      <c r="AK70">
        <v>11.51</v>
      </c>
      <c r="AL70">
        <v>0</v>
      </c>
      <c r="AM70">
        <v>5.76</v>
      </c>
      <c r="AN70">
        <v>100</v>
      </c>
      <c r="AO70">
        <v>50</v>
      </c>
      <c r="AP70">
        <v>47.98</v>
      </c>
      <c r="AQ70">
        <v>95.95</v>
      </c>
      <c r="AR70">
        <v>0</v>
      </c>
      <c r="AS70">
        <v>0</v>
      </c>
      <c r="AT70">
        <v>47.98</v>
      </c>
      <c r="AU70">
        <v>0</v>
      </c>
      <c r="AV70">
        <v>0</v>
      </c>
      <c r="AW70">
        <v>8.16</v>
      </c>
      <c r="AX70">
        <v>239.13</v>
      </c>
      <c r="AY70">
        <v>18.23</v>
      </c>
    </row>
    <row r="71" spans="7:51">
      <c r="G71" t="s">
        <v>113</v>
      </c>
      <c r="H71" s="73">
        <v>338.22999999999996</v>
      </c>
      <c r="I71" s="46">
        <v>0</v>
      </c>
      <c r="J71" s="46">
        <v>1.55</v>
      </c>
      <c r="K71" s="46">
        <v>98.359999999999985</v>
      </c>
      <c r="L71" s="46">
        <v>6.31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0</v>
      </c>
      <c r="Y71">
        <v>0</v>
      </c>
      <c r="Z71">
        <v>0</v>
      </c>
      <c r="AA71">
        <v>0</v>
      </c>
      <c r="AB71">
        <v>0</v>
      </c>
      <c r="AC71">
        <v>5.76</v>
      </c>
      <c r="AD71">
        <v>0.55000000000000004</v>
      </c>
      <c r="AE71">
        <v>0</v>
      </c>
      <c r="AF71">
        <v>6.72</v>
      </c>
      <c r="AG71">
        <v>47.98</v>
      </c>
      <c r="AH71">
        <v>1.55</v>
      </c>
      <c r="AI71">
        <v>0</v>
      </c>
      <c r="AJ71">
        <v>0</v>
      </c>
      <c r="AK71">
        <v>11.51</v>
      </c>
      <c r="AL71">
        <v>112.26</v>
      </c>
      <c r="AM71">
        <v>5.76</v>
      </c>
      <c r="AN71">
        <v>100</v>
      </c>
      <c r="AO71">
        <v>50</v>
      </c>
      <c r="AP71">
        <v>47.98</v>
      </c>
      <c r="AQ71">
        <v>95.95</v>
      </c>
      <c r="AR71">
        <v>0</v>
      </c>
      <c r="AS71">
        <v>0</v>
      </c>
      <c r="AT71">
        <v>47.98</v>
      </c>
      <c r="AU71">
        <v>33.58</v>
      </c>
      <c r="AV71">
        <v>0</v>
      </c>
      <c r="AW71">
        <v>8.16</v>
      </c>
      <c r="AX71">
        <v>239.13</v>
      </c>
      <c r="AY71">
        <v>18.23</v>
      </c>
    </row>
    <row r="72" spans="7:51">
      <c r="G72" t="s">
        <v>114</v>
      </c>
      <c r="H72" s="73">
        <v>338.22999999999996</v>
      </c>
      <c r="I72" s="46">
        <v>0</v>
      </c>
      <c r="J72" s="46">
        <v>1.55</v>
      </c>
      <c r="K72" s="46">
        <v>98.359999999999985</v>
      </c>
      <c r="L72" s="46">
        <v>6.12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0</v>
      </c>
      <c r="Y72">
        <v>0</v>
      </c>
      <c r="Z72">
        <v>0</v>
      </c>
      <c r="AA72">
        <v>0</v>
      </c>
      <c r="AB72">
        <v>0</v>
      </c>
      <c r="AC72">
        <v>5.76</v>
      </c>
      <c r="AD72">
        <v>0.36</v>
      </c>
      <c r="AE72">
        <v>0</v>
      </c>
      <c r="AF72">
        <v>6.72</v>
      </c>
      <c r="AG72">
        <v>47.98</v>
      </c>
      <c r="AH72">
        <v>1.55</v>
      </c>
      <c r="AI72">
        <v>0</v>
      </c>
      <c r="AJ72">
        <v>0</v>
      </c>
      <c r="AK72">
        <v>11.51</v>
      </c>
      <c r="AL72">
        <v>112.26</v>
      </c>
      <c r="AM72">
        <v>5.76</v>
      </c>
      <c r="AN72">
        <v>100</v>
      </c>
      <c r="AO72">
        <v>50</v>
      </c>
      <c r="AP72">
        <v>47.98</v>
      </c>
      <c r="AQ72">
        <v>95.95</v>
      </c>
      <c r="AR72">
        <v>0</v>
      </c>
      <c r="AS72">
        <v>0</v>
      </c>
      <c r="AT72">
        <v>47.98</v>
      </c>
      <c r="AU72">
        <v>33.58</v>
      </c>
      <c r="AV72">
        <v>0</v>
      </c>
      <c r="AW72">
        <v>8.16</v>
      </c>
      <c r="AX72">
        <v>239.13</v>
      </c>
      <c r="AY72">
        <v>18.23</v>
      </c>
    </row>
    <row r="73" spans="7:51">
      <c r="G73" t="s">
        <v>115</v>
      </c>
      <c r="H73" s="73">
        <v>338.22999999999996</v>
      </c>
      <c r="I73" s="46">
        <v>0</v>
      </c>
      <c r="J73" s="46">
        <v>1.55</v>
      </c>
      <c r="K73" s="46">
        <v>98.359999999999985</v>
      </c>
      <c r="L73" s="46">
        <v>5.87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0</v>
      </c>
      <c r="Y73">
        <v>0</v>
      </c>
      <c r="Z73">
        <v>0</v>
      </c>
      <c r="AA73">
        <v>0</v>
      </c>
      <c r="AB73">
        <v>0</v>
      </c>
      <c r="AC73">
        <v>5.76</v>
      </c>
      <c r="AD73">
        <v>0.11</v>
      </c>
      <c r="AE73">
        <v>0</v>
      </c>
      <c r="AF73">
        <v>6.72</v>
      </c>
      <c r="AG73">
        <v>47.98</v>
      </c>
      <c r="AH73">
        <v>1.55</v>
      </c>
      <c r="AI73">
        <v>0</v>
      </c>
      <c r="AJ73">
        <v>0</v>
      </c>
      <c r="AK73">
        <v>11.51</v>
      </c>
      <c r="AL73">
        <v>112.26</v>
      </c>
      <c r="AM73">
        <v>5.76</v>
      </c>
      <c r="AN73">
        <v>100</v>
      </c>
      <c r="AO73">
        <v>50</v>
      </c>
      <c r="AP73">
        <v>47.98</v>
      </c>
      <c r="AQ73">
        <v>95.95</v>
      </c>
      <c r="AR73">
        <v>0</v>
      </c>
      <c r="AS73">
        <v>0</v>
      </c>
      <c r="AT73">
        <v>47.98</v>
      </c>
      <c r="AU73">
        <v>33.58</v>
      </c>
      <c r="AV73">
        <v>0</v>
      </c>
      <c r="AW73">
        <v>8.16</v>
      </c>
      <c r="AX73">
        <v>239.13</v>
      </c>
      <c r="AY73">
        <v>18.23</v>
      </c>
    </row>
    <row r="74" spans="7:51">
      <c r="G74" t="s">
        <v>116</v>
      </c>
      <c r="H74" s="73">
        <v>338.22999999999996</v>
      </c>
      <c r="I74" s="46">
        <v>0</v>
      </c>
      <c r="J74" s="46">
        <v>1.55</v>
      </c>
      <c r="K74" s="46">
        <v>98.359999999999985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0</v>
      </c>
      <c r="Y74">
        <v>0</v>
      </c>
      <c r="Z74">
        <v>0</v>
      </c>
      <c r="AA74">
        <v>0</v>
      </c>
      <c r="AB74">
        <v>0</v>
      </c>
      <c r="AC74">
        <v>5.76</v>
      </c>
      <c r="AD74">
        <v>0</v>
      </c>
      <c r="AE74">
        <v>0</v>
      </c>
      <c r="AF74">
        <v>6.72</v>
      </c>
      <c r="AG74">
        <v>47.98</v>
      </c>
      <c r="AH74">
        <v>1.55</v>
      </c>
      <c r="AI74">
        <v>0</v>
      </c>
      <c r="AJ74">
        <v>0</v>
      </c>
      <c r="AK74">
        <v>11.51</v>
      </c>
      <c r="AL74">
        <v>112.26</v>
      </c>
      <c r="AM74">
        <v>5.76</v>
      </c>
      <c r="AN74">
        <v>100</v>
      </c>
      <c r="AO74">
        <v>50</v>
      </c>
      <c r="AP74">
        <v>47.98</v>
      </c>
      <c r="AQ74">
        <v>95.95</v>
      </c>
      <c r="AR74">
        <v>0</v>
      </c>
      <c r="AS74">
        <v>0</v>
      </c>
      <c r="AT74">
        <v>47.98</v>
      </c>
      <c r="AU74">
        <v>33.58</v>
      </c>
      <c r="AV74">
        <v>0</v>
      </c>
      <c r="AW74">
        <v>8.16</v>
      </c>
      <c r="AX74">
        <v>239.13</v>
      </c>
      <c r="AY74">
        <v>18.23</v>
      </c>
    </row>
    <row r="75" spans="7:51">
      <c r="G75" t="s">
        <v>117</v>
      </c>
      <c r="H75" s="73">
        <v>192.39</v>
      </c>
      <c r="I75" s="46">
        <v>0</v>
      </c>
      <c r="J75" s="46">
        <v>1.55</v>
      </c>
      <c r="K75" s="46">
        <v>98.359999999999985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0</v>
      </c>
      <c r="Y75">
        <v>25</v>
      </c>
      <c r="Z75">
        <v>0</v>
      </c>
      <c r="AA75">
        <v>55</v>
      </c>
      <c r="AB75">
        <v>0</v>
      </c>
      <c r="AC75">
        <v>5.76</v>
      </c>
      <c r="AD75">
        <v>0</v>
      </c>
      <c r="AE75">
        <v>0</v>
      </c>
      <c r="AF75">
        <v>6.72</v>
      </c>
      <c r="AG75">
        <v>47.98</v>
      </c>
      <c r="AH75">
        <v>1.55</v>
      </c>
      <c r="AI75">
        <v>0</v>
      </c>
      <c r="AJ75">
        <v>0</v>
      </c>
      <c r="AK75">
        <v>11.51</v>
      </c>
      <c r="AL75">
        <v>0</v>
      </c>
      <c r="AM75">
        <v>5.76</v>
      </c>
      <c r="AN75">
        <v>100</v>
      </c>
      <c r="AO75">
        <v>50</v>
      </c>
      <c r="AP75">
        <v>47.98</v>
      </c>
      <c r="AQ75">
        <v>95.95</v>
      </c>
      <c r="AR75">
        <v>0</v>
      </c>
      <c r="AS75">
        <v>0</v>
      </c>
      <c r="AT75">
        <v>47.98</v>
      </c>
      <c r="AU75">
        <v>0</v>
      </c>
      <c r="AV75">
        <v>0</v>
      </c>
      <c r="AW75">
        <v>8.16</v>
      </c>
      <c r="AX75">
        <v>158.47999999999999</v>
      </c>
      <c r="AY75">
        <v>18.23</v>
      </c>
    </row>
    <row r="76" spans="7:51">
      <c r="G76" t="s">
        <v>118</v>
      </c>
      <c r="H76" s="73">
        <v>192.39</v>
      </c>
      <c r="I76" s="46">
        <v>0</v>
      </c>
      <c r="J76" s="46">
        <v>1.55</v>
      </c>
      <c r="K76" s="46">
        <v>98.359999999999985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0.48</v>
      </c>
      <c r="X76">
        <v>0</v>
      </c>
      <c r="Y76">
        <v>25</v>
      </c>
      <c r="Z76">
        <v>0</v>
      </c>
      <c r="AA76">
        <v>55</v>
      </c>
      <c r="AB76">
        <v>0</v>
      </c>
      <c r="AC76">
        <v>5.76</v>
      </c>
      <c r="AD76">
        <v>0</v>
      </c>
      <c r="AE76">
        <v>0</v>
      </c>
      <c r="AF76">
        <v>6.72</v>
      </c>
      <c r="AG76">
        <v>47.98</v>
      </c>
      <c r="AH76">
        <v>1.55</v>
      </c>
      <c r="AI76">
        <v>0</v>
      </c>
      <c r="AJ76">
        <v>0</v>
      </c>
      <c r="AK76">
        <v>11.51</v>
      </c>
      <c r="AL76">
        <v>0</v>
      </c>
      <c r="AM76">
        <v>5.76</v>
      </c>
      <c r="AN76">
        <v>100</v>
      </c>
      <c r="AO76">
        <v>50</v>
      </c>
      <c r="AP76">
        <v>47.98</v>
      </c>
      <c r="AQ76">
        <v>95.95</v>
      </c>
      <c r="AR76">
        <v>0</v>
      </c>
      <c r="AS76">
        <v>0</v>
      </c>
      <c r="AT76">
        <v>47.98</v>
      </c>
      <c r="AU76">
        <v>0</v>
      </c>
      <c r="AV76">
        <v>0</v>
      </c>
      <c r="AW76">
        <v>8.16</v>
      </c>
      <c r="AX76">
        <v>158.47999999999999</v>
      </c>
      <c r="AY76">
        <v>18.23</v>
      </c>
    </row>
    <row r="77" spans="7:51">
      <c r="G77" t="s">
        <v>119</v>
      </c>
      <c r="H77" s="73">
        <v>192.39</v>
      </c>
      <c r="I77" s="46">
        <v>0</v>
      </c>
      <c r="J77" s="46">
        <v>1.55</v>
      </c>
      <c r="K77" s="46">
        <v>98.359999999999985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0.48</v>
      </c>
      <c r="X77">
        <v>0</v>
      </c>
      <c r="Y77">
        <v>25</v>
      </c>
      <c r="Z77">
        <v>0</v>
      </c>
      <c r="AA77">
        <v>55</v>
      </c>
      <c r="AB77">
        <v>0</v>
      </c>
      <c r="AC77">
        <v>5.76</v>
      </c>
      <c r="AD77">
        <v>0</v>
      </c>
      <c r="AE77">
        <v>0</v>
      </c>
      <c r="AF77">
        <v>6.72</v>
      </c>
      <c r="AG77">
        <v>47.98</v>
      </c>
      <c r="AH77">
        <v>1.55</v>
      </c>
      <c r="AI77">
        <v>0</v>
      </c>
      <c r="AJ77">
        <v>0</v>
      </c>
      <c r="AK77">
        <v>11.51</v>
      </c>
      <c r="AL77">
        <v>0</v>
      </c>
      <c r="AM77">
        <v>5.76</v>
      </c>
      <c r="AN77">
        <v>100</v>
      </c>
      <c r="AO77">
        <v>50</v>
      </c>
      <c r="AP77">
        <v>47.98</v>
      </c>
      <c r="AQ77">
        <v>95.95</v>
      </c>
      <c r="AR77">
        <v>0</v>
      </c>
      <c r="AS77">
        <v>0</v>
      </c>
      <c r="AT77">
        <v>47.98</v>
      </c>
      <c r="AU77">
        <v>0</v>
      </c>
      <c r="AV77">
        <v>0</v>
      </c>
      <c r="AW77">
        <v>8.16</v>
      </c>
      <c r="AX77">
        <v>158.47999999999999</v>
      </c>
      <c r="AY77">
        <v>18.23</v>
      </c>
    </row>
    <row r="78" spans="7:51">
      <c r="G78" t="s">
        <v>120</v>
      </c>
      <c r="H78" s="73">
        <v>192.39</v>
      </c>
      <c r="I78" s="46">
        <v>0</v>
      </c>
      <c r="J78" s="46">
        <v>1.55</v>
      </c>
      <c r="K78" s="46">
        <v>98.359999999999985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0.48</v>
      </c>
      <c r="X78">
        <v>0</v>
      </c>
      <c r="Y78">
        <v>25</v>
      </c>
      <c r="Z78">
        <v>0</v>
      </c>
      <c r="AA78">
        <v>55</v>
      </c>
      <c r="AB78">
        <v>0</v>
      </c>
      <c r="AC78">
        <v>5.76</v>
      </c>
      <c r="AD78">
        <v>0</v>
      </c>
      <c r="AE78">
        <v>0</v>
      </c>
      <c r="AF78">
        <v>6.72</v>
      </c>
      <c r="AG78">
        <v>47.98</v>
      </c>
      <c r="AH78">
        <v>1.55</v>
      </c>
      <c r="AI78">
        <v>0</v>
      </c>
      <c r="AJ78">
        <v>0</v>
      </c>
      <c r="AK78">
        <v>11.51</v>
      </c>
      <c r="AL78">
        <v>0</v>
      </c>
      <c r="AM78">
        <v>5.76</v>
      </c>
      <c r="AN78">
        <v>100</v>
      </c>
      <c r="AO78">
        <v>50</v>
      </c>
      <c r="AP78">
        <v>47.98</v>
      </c>
      <c r="AQ78">
        <v>95.95</v>
      </c>
      <c r="AR78">
        <v>0</v>
      </c>
      <c r="AS78">
        <v>0</v>
      </c>
      <c r="AT78">
        <v>47.98</v>
      </c>
      <c r="AU78">
        <v>0</v>
      </c>
      <c r="AV78">
        <v>0</v>
      </c>
      <c r="AW78">
        <v>8.16</v>
      </c>
      <c r="AX78">
        <v>158.47999999999999</v>
      </c>
      <c r="AY78">
        <v>18.23</v>
      </c>
    </row>
    <row r="79" spans="7:51">
      <c r="G79" t="s">
        <v>121</v>
      </c>
      <c r="H79" s="73">
        <v>192.48999999999998</v>
      </c>
      <c r="I79" s="46">
        <v>0</v>
      </c>
      <c r="J79" s="46">
        <v>1.47</v>
      </c>
      <c r="K79" s="46">
        <v>98.359999999999985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0.57999999999999996</v>
      </c>
      <c r="X79">
        <v>158.47999999999999</v>
      </c>
      <c r="Y79">
        <v>25</v>
      </c>
      <c r="Z79">
        <v>0</v>
      </c>
      <c r="AA79">
        <v>55</v>
      </c>
      <c r="AB79">
        <v>0</v>
      </c>
      <c r="AC79">
        <v>5.76</v>
      </c>
      <c r="AD79">
        <v>0</v>
      </c>
      <c r="AE79">
        <v>0</v>
      </c>
      <c r="AF79">
        <v>6.72</v>
      </c>
      <c r="AG79">
        <v>47.98</v>
      </c>
      <c r="AH79">
        <v>1.47</v>
      </c>
      <c r="AI79">
        <v>0</v>
      </c>
      <c r="AJ79">
        <v>0</v>
      </c>
      <c r="AK79">
        <v>11.51</v>
      </c>
      <c r="AL79">
        <v>0</v>
      </c>
      <c r="AM79">
        <v>5.76</v>
      </c>
      <c r="AN79">
        <v>100</v>
      </c>
      <c r="AO79">
        <v>50</v>
      </c>
      <c r="AP79">
        <v>47.98</v>
      </c>
      <c r="AQ79">
        <v>95.95</v>
      </c>
      <c r="AR79">
        <v>0</v>
      </c>
      <c r="AS79">
        <v>0</v>
      </c>
      <c r="AT79">
        <v>47.98</v>
      </c>
      <c r="AU79">
        <v>0</v>
      </c>
      <c r="AV79">
        <v>0</v>
      </c>
      <c r="AW79">
        <v>8.16</v>
      </c>
      <c r="AX79">
        <v>0</v>
      </c>
      <c r="AY79">
        <v>18.23</v>
      </c>
    </row>
    <row r="80" spans="7:51">
      <c r="G80" t="s">
        <v>122</v>
      </c>
      <c r="H80" s="73">
        <v>192.48999999999998</v>
      </c>
      <c r="I80" s="46">
        <v>0</v>
      </c>
      <c r="J80" s="46">
        <v>1.47</v>
      </c>
      <c r="K80" s="46">
        <v>98.359999999999985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0.57999999999999996</v>
      </c>
      <c r="X80">
        <v>158.47999999999999</v>
      </c>
      <c r="Y80">
        <v>25</v>
      </c>
      <c r="Z80">
        <v>0</v>
      </c>
      <c r="AA80">
        <v>55</v>
      </c>
      <c r="AB80">
        <v>0</v>
      </c>
      <c r="AC80">
        <v>5.76</v>
      </c>
      <c r="AD80">
        <v>0</v>
      </c>
      <c r="AE80">
        <v>0</v>
      </c>
      <c r="AF80">
        <v>6.72</v>
      </c>
      <c r="AG80">
        <v>47.98</v>
      </c>
      <c r="AH80">
        <v>1.47</v>
      </c>
      <c r="AI80">
        <v>0</v>
      </c>
      <c r="AJ80">
        <v>0</v>
      </c>
      <c r="AK80">
        <v>11.51</v>
      </c>
      <c r="AL80">
        <v>0</v>
      </c>
      <c r="AM80">
        <v>5.76</v>
      </c>
      <c r="AN80">
        <v>100</v>
      </c>
      <c r="AO80">
        <v>50</v>
      </c>
      <c r="AP80">
        <v>47.98</v>
      </c>
      <c r="AQ80">
        <v>95.95</v>
      </c>
      <c r="AR80">
        <v>0</v>
      </c>
      <c r="AS80">
        <v>0</v>
      </c>
      <c r="AT80">
        <v>47.98</v>
      </c>
      <c r="AU80">
        <v>0</v>
      </c>
      <c r="AV80">
        <v>0</v>
      </c>
      <c r="AW80">
        <v>8.16</v>
      </c>
      <c r="AX80">
        <v>0</v>
      </c>
      <c r="AY80">
        <v>18.23</v>
      </c>
    </row>
    <row r="81" spans="7:51">
      <c r="G81" t="s">
        <v>123</v>
      </c>
      <c r="H81" s="73">
        <v>192.48999999999998</v>
      </c>
      <c r="I81" s="46">
        <v>0</v>
      </c>
      <c r="J81" s="46">
        <v>1.47</v>
      </c>
      <c r="K81" s="46">
        <v>98.359999999999985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0.57999999999999996</v>
      </c>
      <c r="X81">
        <v>158.47999999999999</v>
      </c>
      <c r="Y81">
        <v>25</v>
      </c>
      <c r="Z81">
        <v>0</v>
      </c>
      <c r="AA81">
        <v>55</v>
      </c>
      <c r="AB81">
        <v>0</v>
      </c>
      <c r="AC81">
        <v>5.76</v>
      </c>
      <c r="AD81">
        <v>0</v>
      </c>
      <c r="AE81">
        <v>0</v>
      </c>
      <c r="AF81">
        <v>6.72</v>
      </c>
      <c r="AG81">
        <v>47.98</v>
      </c>
      <c r="AH81">
        <v>1.47</v>
      </c>
      <c r="AI81">
        <v>0</v>
      </c>
      <c r="AJ81">
        <v>0</v>
      </c>
      <c r="AK81">
        <v>11.51</v>
      </c>
      <c r="AL81">
        <v>0</v>
      </c>
      <c r="AM81">
        <v>5.76</v>
      </c>
      <c r="AN81">
        <v>100</v>
      </c>
      <c r="AO81">
        <v>50</v>
      </c>
      <c r="AP81">
        <v>47.98</v>
      </c>
      <c r="AQ81">
        <v>95.95</v>
      </c>
      <c r="AR81">
        <v>0</v>
      </c>
      <c r="AS81">
        <v>0</v>
      </c>
      <c r="AT81">
        <v>47.98</v>
      </c>
      <c r="AU81">
        <v>0</v>
      </c>
      <c r="AV81">
        <v>0</v>
      </c>
      <c r="AW81">
        <v>8.16</v>
      </c>
      <c r="AX81">
        <v>0</v>
      </c>
      <c r="AY81">
        <v>18.23</v>
      </c>
    </row>
    <row r="82" spans="7:51">
      <c r="G82" t="s">
        <v>124</v>
      </c>
      <c r="H82" s="73">
        <v>192.48999999999998</v>
      </c>
      <c r="I82" s="46">
        <v>0</v>
      </c>
      <c r="J82" s="46">
        <v>1.47</v>
      </c>
      <c r="K82" s="46">
        <v>98.359999999999985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0.57999999999999996</v>
      </c>
      <c r="X82">
        <v>158.47999999999999</v>
      </c>
      <c r="Y82">
        <v>25</v>
      </c>
      <c r="Z82">
        <v>0</v>
      </c>
      <c r="AA82">
        <v>55</v>
      </c>
      <c r="AB82">
        <v>0</v>
      </c>
      <c r="AC82">
        <v>5.76</v>
      </c>
      <c r="AD82">
        <v>0</v>
      </c>
      <c r="AE82">
        <v>0</v>
      </c>
      <c r="AF82">
        <v>6.72</v>
      </c>
      <c r="AG82">
        <v>47.98</v>
      </c>
      <c r="AH82">
        <v>1.47</v>
      </c>
      <c r="AI82">
        <v>0</v>
      </c>
      <c r="AJ82">
        <v>0</v>
      </c>
      <c r="AK82">
        <v>11.51</v>
      </c>
      <c r="AL82">
        <v>0</v>
      </c>
      <c r="AM82">
        <v>5.76</v>
      </c>
      <c r="AN82">
        <v>100</v>
      </c>
      <c r="AO82">
        <v>50</v>
      </c>
      <c r="AP82">
        <v>47.98</v>
      </c>
      <c r="AQ82">
        <v>95.95</v>
      </c>
      <c r="AR82">
        <v>0</v>
      </c>
      <c r="AS82">
        <v>0</v>
      </c>
      <c r="AT82">
        <v>47.98</v>
      </c>
      <c r="AU82">
        <v>0</v>
      </c>
      <c r="AV82">
        <v>0</v>
      </c>
      <c r="AW82">
        <v>8.16</v>
      </c>
      <c r="AX82">
        <v>0</v>
      </c>
      <c r="AY82">
        <v>18.23</v>
      </c>
    </row>
    <row r="83" spans="7:51">
      <c r="G83" t="s">
        <v>125</v>
      </c>
      <c r="H83" s="73">
        <v>192.48999999999998</v>
      </c>
      <c r="I83" s="46">
        <v>0</v>
      </c>
      <c r="J83" s="46">
        <v>1.55</v>
      </c>
      <c r="K83" s="46">
        <v>98.359999999999985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158.47999999999999</v>
      </c>
      <c r="Y83">
        <v>25</v>
      </c>
      <c r="Z83">
        <v>0</v>
      </c>
      <c r="AA83">
        <v>55</v>
      </c>
      <c r="AB83">
        <v>0</v>
      </c>
      <c r="AC83">
        <v>5.76</v>
      </c>
      <c r="AD83">
        <v>0</v>
      </c>
      <c r="AE83">
        <v>0</v>
      </c>
      <c r="AF83">
        <v>6.72</v>
      </c>
      <c r="AG83">
        <v>47.98</v>
      </c>
      <c r="AH83">
        <v>1.55</v>
      </c>
      <c r="AI83">
        <v>0</v>
      </c>
      <c r="AJ83">
        <v>0</v>
      </c>
      <c r="AK83">
        <v>11.51</v>
      </c>
      <c r="AL83">
        <v>0</v>
      </c>
      <c r="AM83">
        <v>5.76</v>
      </c>
      <c r="AN83">
        <v>0</v>
      </c>
      <c r="AO83">
        <v>50</v>
      </c>
      <c r="AP83">
        <v>47.98</v>
      </c>
      <c r="AQ83">
        <v>95.95</v>
      </c>
      <c r="AR83">
        <v>0</v>
      </c>
      <c r="AS83">
        <v>0</v>
      </c>
      <c r="AT83">
        <v>47.98</v>
      </c>
      <c r="AU83">
        <v>0</v>
      </c>
      <c r="AV83">
        <v>0</v>
      </c>
      <c r="AW83">
        <v>8.16</v>
      </c>
      <c r="AX83">
        <v>0</v>
      </c>
      <c r="AY83">
        <v>18.23</v>
      </c>
    </row>
    <row r="84" spans="7:51">
      <c r="G84" t="s">
        <v>126</v>
      </c>
      <c r="H84" s="73">
        <v>192.48999999999998</v>
      </c>
      <c r="I84" s="46">
        <v>0</v>
      </c>
      <c r="J84" s="46">
        <v>1.55</v>
      </c>
      <c r="K84" s="46">
        <v>98.359999999999985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158.47999999999999</v>
      </c>
      <c r="Y84">
        <v>25</v>
      </c>
      <c r="Z84">
        <v>0</v>
      </c>
      <c r="AA84">
        <v>55</v>
      </c>
      <c r="AB84">
        <v>0</v>
      </c>
      <c r="AC84">
        <v>5.76</v>
      </c>
      <c r="AD84">
        <v>0</v>
      </c>
      <c r="AE84">
        <v>0</v>
      </c>
      <c r="AF84">
        <v>6.72</v>
      </c>
      <c r="AG84">
        <v>47.98</v>
      </c>
      <c r="AH84">
        <v>1.55</v>
      </c>
      <c r="AI84">
        <v>0</v>
      </c>
      <c r="AJ84">
        <v>0</v>
      </c>
      <c r="AK84">
        <v>11.51</v>
      </c>
      <c r="AL84">
        <v>0</v>
      </c>
      <c r="AM84">
        <v>5.76</v>
      </c>
      <c r="AN84">
        <v>0</v>
      </c>
      <c r="AO84">
        <v>50</v>
      </c>
      <c r="AP84">
        <v>47.98</v>
      </c>
      <c r="AQ84">
        <v>95.95</v>
      </c>
      <c r="AR84">
        <v>0</v>
      </c>
      <c r="AS84">
        <v>0</v>
      </c>
      <c r="AT84">
        <v>47.98</v>
      </c>
      <c r="AU84">
        <v>0</v>
      </c>
      <c r="AV84">
        <v>0</v>
      </c>
      <c r="AW84">
        <v>8.16</v>
      </c>
      <c r="AX84">
        <v>0</v>
      </c>
      <c r="AY84">
        <v>18.23</v>
      </c>
    </row>
    <row r="85" spans="7:51">
      <c r="G85" t="s">
        <v>127</v>
      </c>
      <c r="H85" s="73">
        <v>192.48999999999998</v>
      </c>
      <c r="I85" s="46">
        <v>0</v>
      </c>
      <c r="J85" s="46">
        <v>1.55</v>
      </c>
      <c r="K85" s="46">
        <v>98.359999999999985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158.47999999999999</v>
      </c>
      <c r="Y85">
        <v>25</v>
      </c>
      <c r="Z85">
        <v>0</v>
      </c>
      <c r="AA85">
        <v>55</v>
      </c>
      <c r="AB85">
        <v>0</v>
      </c>
      <c r="AC85">
        <v>5.76</v>
      </c>
      <c r="AD85">
        <v>0</v>
      </c>
      <c r="AE85">
        <v>0</v>
      </c>
      <c r="AF85">
        <v>6.72</v>
      </c>
      <c r="AG85">
        <v>47.98</v>
      </c>
      <c r="AH85">
        <v>1.55</v>
      </c>
      <c r="AI85">
        <v>0</v>
      </c>
      <c r="AJ85">
        <v>0</v>
      </c>
      <c r="AK85">
        <v>11.51</v>
      </c>
      <c r="AL85">
        <v>0</v>
      </c>
      <c r="AM85">
        <v>5.76</v>
      </c>
      <c r="AN85">
        <v>0</v>
      </c>
      <c r="AO85">
        <v>50</v>
      </c>
      <c r="AP85">
        <v>47.98</v>
      </c>
      <c r="AQ85">
        <v>95.95</v>
      </c>
      <c r="AR85">
        <v>0</v>
      </c>
      <c r="AS85">
        <v>0</v>
      </c>
      <c r="AT85">
        <v>47.98</v>
      </c>
      <c r="AU85">
        <v>0</v>
      </c>
      <c r="AV85">
        <v>0</v>
      </c>
      <c r="AW85">
        <v>8.16</v>
      </c>
      <c r="AX85">
        <v>0</v>
      </c>
      <c r="AY85">
        <v>18.23</v>
      </c>
    </row>
    <row r="86" spans="7:51">
      <c r="G86" t="s">
        <v>128</v>
      </c>
      <c r="H86" s="73">
        <v>192.48999999999998</v>
      </c>
      <c r="I86" s="46">
        <v>0</v>
      </c>
      <c r="J86" s="46">
        <v>1.55</v>
      </c>
      <c r="K86" s="46">
        <v>98.359999999999985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158.47999999999999</v>
      </c>
      <c r="Y86">
        <v>25</v>
      </c>
      <c r="Z86">
        <v>0</v>
      </c>
      <c r="AA86">
        <v>55</v>
      </c>
      <c r="AB86">
        <v>0</v>
      </c>
      <c r="AC86">
        <v>5.76</v>
      </c>
      <c r="AD86">
        <v>0</v>
      </c>
      <c r="AE86">
        <v>0</v>
      </c>
      <c r="AF86">
        <v>6.72</v>
      </c>
      <c r="AG86">
        <v>47.98</v>
      </c>
      <c r="AH86">
        <v>1.55</v>
      </c>
      <c r="AI86">
        <v>0</v>
      </c>
      <c r="AJ86">
        <v>0</v>
      </c>
      <c r="AK86">
        <v>11.51</v>
      </c>
      <c r="AL86">
        <v>0</v>
      </c>
      <c r="AM86">
        <v>5.76</v>
      </c>
      <c r="AN86">
        <v>0</v>
      </c>
      <c r="AO86">
        <v>50</v>
      </c>
      <c r="AP86">
        <v>47.98</v>
      </c>
      <c r="AQ86">
        <v>95.95</v>
      </c>
      <c r="AR86">
        <v>0</v>
      </c>
      <c r="AS86">
        <v>0</v>
      </c>
      <c r="AT86">
        <v>47.98</v>
      </c>
      <c r="AU86">
        <v>0</v>
      </c>
      <c r="AV86">
        <v>0</v>
      </c>
      <c r="AW86">
        <v>8.16</v>
      </c>
      <c r="AX86">
        <v>0</v>
      </c>
      <c r="AY86">
        <v>18.23</v>
      </c>
    </row>
    <row r="87" spans="7:51">
      <c r="G87" t="s">
        <v>129</v>
      </c>
      <c r="H87" s="73">
        <v>192.48999999999998</v>
      </c>
      <c r="I87" s="46">
        <v>0</v>
      </c>
      <c r="J87" s="46">
        <v>1.55</v>
      </c>
      <c r="K87" s="46">
        <v>98.359999999999985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158.47999999999999</v>
      </c>
      <c r="Y87">
        <v>25</v>
      </c>
      <c r="Z87">
        <v>0</v>
      </c>
      <c r="AA87">
        <v>55</v>
      </c>
      <c r="AB87">
        <v>0</v>
      </c>
      <c r="AC87">
        <v>5.76</v>
      </c>
      <c r="AD87">
        <v>0</v>
      </c>
      <c r="AE87">
        <v>0</v>
      </c>
      <c r="AF87">
        <v>6.72</v>
      </c>
      <c r="AG87">
        <v>47.98</v>
      </c>
      <c r="AH87">
        <v>1.55</v>
      </c>
      <c r="AI87">
        <v>0</v>
      </c>
      <c r="AJ87">
        <v>0</v>
      </c>
      <c r="AK87">
        <v>11.51</v>
      </c>
      <c r="AL87">
        <v>0</v>
      </c>
      <c r="AM87">
        <v>5.76</v>
      </c>
      <c r="AN87">
        <v>0</v>
      </c>
      <c r="AO87">
        <v>50</v>
      </c>
      <c r="AP87">
        <v>47.98</v>
      </c>
      <c r="AQ87">
        <v>95.95</v>
      </c>
      <c r="AR87">
        <v>0</v>
      </c>
      <c r="AS87">
        <v>0</v>
      </c>
      <c r="AT87">
        <v>47.98</v>
      </c>
      <c r="AU87">
        <v>0</v>
      </c>
      <c r="AV87">
        <v>0</v>
      </c>
      <c r="AW87">
        <v>8.16</v>
      </c>
      <c r="AX87">
        <v>0</v>
      </c>
      <c r="AY87">
        <v>18.23</v>
      </c>
    </row>
    <row r="88" spans="7:51">
      <c r="G88" t="s">
        <v>130</v>
      </c>
      <c r="H88" s="73">
        <v>192.48999999999998</v>
      </c>
      <c r="I88" s="46">
        <v>0</v>
      </c>
      <c r="J88" s="46">
        <v>1.55</v>
      </c>
      <c r="K88" s="46">
        <v>98.359999999999985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158.47999999999999</v>
      </c>
      <c r="Y88">
        <v>25</v>
      </c>
      <c r="Z88">
        <v>0</v>
      </c>
      <c r="AA88">
        <v>55</v>
      </c>
      <c r="AB88">
        <v>0</v>
      </c>
      <c r="AC88">
        <v>5.76</v>
      </c>
      <c r="AD88">
        <v>0</v>
      </c>
      <c r="AE88">
        <v>0</v>
      </c>
      <c r="AF88">
        <v>6.72</v>
      </c>
      <c r="AG88">
        <v>47.98</v>
      </c>
      <c r="AH88">
        <v>1.55</v>
      </c>
      <c r="AI88">
        <v>0</v>
      </c>
      <c r="AJ88">
        <v>0</v>
      </c>
      <c r="AK88">
        <v>11.51</v>
      </c>
      <c r="AL88">
        <v>0</v>
      </c>
      <c r="AM88">
        <v>5.76</v>
      </c>
      <c r="AN88">
        <v>0</v>
      </c>
      <c r="AO88">
        <v>50</v>
      </c>
      <c r="AP88">
        <v>47.98</v>
      </c>
      <c r="AQ88">
        <v>95.95</v>
      </c>
      <c r="AR88">
        <v>0</v>
      </c>
      <c r="AS88">
        <v>0</v>
      </c>
      <c r="AT88">
        <v>47.98</v>
      </c>
      <c r="AU88">
        <v>0</v>
      </c>
      <c r="AV88">
        <v>0</v>
      </c>
      <c r="AW88">
        <v>8.16</v>
      </c>
      <c r="AX88">
        <v>0</v>
      </c>
      <c r="AY88">
        <v>18.23</v>
      </c>
    </row>
    <row r="89" spans="7:51">
      <c r="G89" t="s">
        <v>131</v>
      </c>
      <c r="H89" s="73">
        <v>192.48999999999998</v>
      </c>
      <c r="I89" s="46">
        <v>0</v>
      </c>
      <c r="J89" s="46">
        <v>1.55</v>
      </c>
      <c r="K89" s="46">
        <v>98.359999999999985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158.47999999999999</v>
      </c>
      <c r="Y89">
        <v>25</v>
      </c>
      <c r="Z89">
        <v>0</v>
      </c>
      <c r="AA89">
        <v>55</v>
      </c>
      <c r="AB89">
        <v>0</v>
      </c>
      <c r="AC89">
        <v>5.76</v>
      </c>
      <c r="AD89">
        <v>0</v>
      </c>
      <c r="AE89">
        <v>0</v>
      </c>
      <c r="AF89">
        <v>6.72</v>
      </c>
      <c r="AG89">
        <v>47.98</v>
      </c>
      <c r="AH89">
        <v>1.55</v>
      </c>
      <c r="AI89">
        <v>0</v>
      </c>
      <c r="AJ89">
        <v>0</v>
      </c>
      <c r="AK89">
        <v>11.51</v>
      </c>
      <c r="AL89">
        <v>0</v>
      </c>
      <c r="AM89">
        <v>5.76</v>
      </c>
      <c r="AN89">
        <v>0</v>
      </c>
      <c r="AO89">
        <v>50</v>
      </c>
      <c r="AP89">
        <v>47.98</v>
      </c>
      <c r="AQ89">
        <v>95.95</v>
      </c>
      <c r="AR89">
        <v>0</v>
      </c>
      <c r="AS89">
        <v>0</v>
      </c>
      <c r="AT89">
        <v>47.98</v>
      </c>
      <c r="AU89">
        <v>0</v>
      </c>
      <c r="AV89">
        <v>0</v>
      </c>
      <c r="AW89">
        <v>8.16</v>
      </c>
      <c r="AX89">
        <v>0</v>
      </c>
      <c r="AY89">
        <v>18.23</v>
      </c>
    </row>
    <row r="90" spans="7:51">
      <c r="G90" t="s">
        <v>132</v>
      </c>
      <c r="H90" s="73">
        <v>192.48999999999998</v>
      </c>
      <c r="I90" s="46">
        <v>0</v>
      </c>
      <c r="J90" s="46">
        <v>1.55</v>
      </c>
      <c r="K90" s="46">
        <v>98.359999999999985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158.47999999999999</v>
      </c>
      <c r="Y90">
        <v>25</v>
      </c>
      <c r="Z90">
        <v>0</v>
      </c>
      <c r="AA90">
        <v>55</v>
      </c>
      <c r="AB90">
        <v>0</v>
      </c>
      <c r="AC90">
        <v>5.76</v>
      </c>
      <c r="AD90">
        <v>0</v>
      </c>
      <c r="AE90">
        <v>0</v>
      </c>
      <c r="AF90">
        <v>6.72</v>
      </c>
      <c r="AG90">
        <v>47.98</v>
      </c>
      <c r="AH90">
        <v>1.55</v>
      </c>
      <c r="AI90">
        <v>0</v>
      </c>
      <c r="AJ90">
        <v>0</v>
      </c>
      <c r="AK90">
        <v>11.51</v>
      </c>
      <c r="AL90">
        <v>0</v>
      </c>
      <c r="AM90">
        <v>5.76</v>
      </c>
      <c r="AN90">
        <v>0</v>
      </c>
      <c r="AO90">
        <v>50</v>
      </c>
      <c r="AP90">
        <v>47.98</v>
      </c>
      <c r="AQ90">
        <v>95.95</v>
      </c>
      <c r="AR90">
        <v>0</v>
      </c>
      <c r="AS90">
        <v>0</v>
      </c>
      <c r="AT90">
        <v>47.98</v>
      </c>
      <c r="AU90">
        <v>0</v>
      </c>
      <c r="AV90">
        <v>0</v>
      </c>
      <c r="AW90">
        <v>8.16</v>
      </c>
      <c r="AX90">
        <v>0</v>
      </c>
      <c r="AY90">
        <v>18.23</v>
      </c>
    </row>
    <row r="91" spans="7:51">
      <c r="G91" t="s">
        <v>133</v>
      </c>
      <c r="H91" s="73">
        <v>192.39</v>
      </c>
      <c r="I91" s="46">
        <v>0</v>
      </c>
      <c r="J91" s="46">
        <v>1.55</v>
      </c>
      <c r="K91" s="46">
        <v>98.359999999999985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0</v>
      </c>
      <c r="Y91">
        <v>0</v>
      </c>
      <c r="Z91">
        <v>0</v>
      </c>
      <c r="AA91">
        <v>55</v>
      </c>
      <c r="AB91">
        <v>0</v>
      </c>
      <c r="AC91">
        <v>5.76</v>
      </c>
      <c r="AD91">
        <v>0</v>
      </c>
      <c r="AE91">
        <v>0</v>
      </c>
      <c r="AF91">
        <v>6.72</v>
      </c>
      <c r="AG91">
        <v>47.98</v>
      </c>
      <c r="AH91">
        <v>1.55</v>
      </c>
      <c r="AI91">
        <v>0</v>
      </c>
      <c r="AJ91">
        <v>0</v>
      </c>
      <c r="AK91">
        <v>11.51</v>
      </c>
      <c r="AL91">
        <v>0</v>
      </c>
      <c r="AM91">
        <v>5.76</v>
      </c>
      <c r="AN91">
        <v>0</v>
      </c>
      <c r="AO91">
        <v>50</v>
      </c>
      <c r="AP91">
        <v>47.98</v>
      </c>
      <c r="AQ91">
        <v>95.95</v>
      </c>
      <c r="AR91">
        <v>59.55</v>
      </c>
      <c r="AS91">
        <v>25.49</v>
      </c>
      <c r="AT91">
        <v>47.98</v>
      </c>
      <c r="AU91">
        <v>0</v>
      </c>
      <c r="AV91">
        <v>0</v>
      </c>
      <c r="AW91">
        <v>8.16</v>
      </c>
      <c r="AX91">
        <v>158.47999999999999</v>
      </c>
      <c r="AY91">
        <v>18.23</v>
      </c>
    </row>
    <row r="92" spans="7:51">
      <c r="G92" t="s">
        <v>134</v>
      </c>
      <c r="H92" s="73">
        <v>192.39</v>
      </c>
      <c r="I92" s="46">
        <v>0</v>
      </c>
      <c r="J92" s="46">
        <v>1.55</v>
      </c>
      <c r="K92" s="46">
        <v>98.359999999999985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0</v>
      </c>
      <c r="Y92">
        <v>0</v>
      </c>
      <c r="Z92">
        <v>0</v>
      </c>
      <c r="AA92">
        <v>55</v>
      </c>
      <c r="AB92">
        <v>0</v>
      </c>
      <c r="AC92">
        <v>5.76</v>
      </c>
      <c r="AD92">
        <v>0</v>
      </c>
      <c r="AE92">
        <v>0</v>
      </c>
      <c r="AF92">
        <v>6.72</v>
      </c>
      <c r="AG92">
        <v>47.98</v>
      </c>
      <c r="AH92">
        <v>1.55</v>
      </c>
      <c r="AI92">
        <v>0</v>
      </c>
      <c r="AJ92">
        <v>0</v>
      </c>
      <c r="AK92">
        <v>11.51</v>
      </c>
      <c r="AL92">
        <v>0</v>
      </c>
      <c r="AM92">
        <v>5.76</v>
      </c>
      <c r="AN92">
        <v>0</v>
      </c>
      <c r="AO92">
        <v>50</v>
      </c>
      <c r="AP92">
        <v>47.98</v>
      </c>
      <c r="AQ92">
        <v>95.95</v>
      </c>
      <c r="AR92">
        <v>59.55</v>
      </c>
      <c r="AS92">
        <v>25.49</v>
      </c>
      <c r="AT92">
        <v>47.98</v>
      </c>
      <c r="AU92">
        <v>0</v>
      </c>
      <c r="AV92">
        <v>0</v>
      </c>
      <c r="AW92">
        <v>8.16</v>
      </c>
      <c r="AX92">
        <v>158.47999999999999</v>
      </c>
      <c r="AY92">
        <v>18.23</v>
      </c>
    </row>
    <row r="93" spans="7:51">
      <c r="G93" t="s">
        <v>135</v>
      </c>
      <c r="H93" s="73">
        <v>192.39</v>
      </c>
      <c r="I93" s="46">
        <v>0</v>
      </c>
      <c r="J93" s="46">
        <v>1.55</v>
      </c>
      <c r="K93" s="46">
        <v>98.359999999999985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0</v>
      </c>
      <c r="Y93">
        <v>0</v>
      </c>
      <c r="Z93">
        <v>0</v>
      </c>
      <c r="AA93">
        <v>55</v>
      </c>
      <c r="AB93">
        <v>0</v>
      </c>
      <c r="AC93">
        <v>5.76</v>
      </c>
      <c r="AD93">
        <v>0</v>
      </c>
      <c r="AE93">
        <v>0</v>
      </c>
      <c r="AF93">
        <v>6.72</v>
      </c>
      <c r="AG93">
        <v>47.98</v>
      </c>
      <c r="AH93">
        <v>1.55</v>
      </c>
      <c r="AI93">
        <v>0</v>
      </c>
      <c r="AJ93">
        <v>0</v>
      </c>
      <c r="AK93">
        <v>11.51</v>
      </c>
      <c r="AL93">
        <v>0</v>
      </c>
      <c r="AM93">
        <v>5.76</v>
      </c>
      <c r="AN93">
        <v>0</v>
      </c>
      <c r="AO93">
        <v>50</v>
      </c>
      <c r="AP93">
        <v>47.98</v>
      </c>
      <c r="AQ93">
        <v>95.95</v>
      </c>
      <c r="AR93">
        <v>59.55</v>
      </c>
      <c r="AS93">
        <v>25.49</v>
      </c>
      <c r="AT93">
        <v>47.98</v>
      </c>
      <c r="AU93">
        <v>0</v>
      </c>
      <c r="AV93">
        <v>0</v>
      </c>
      <c r="AW93">
        <v>8.16</v>
      </c>
      <c r="AX93">
        <v>158.47999999999999</v>
      </c>
      <c r="AY93">
        <v>18.23</v>
      </c>
    </row>
    <row r="94" spans="7:51">
      <c r="G94" t="s">
        <v>136</v>
      </c>
      <c r="H94" s="73">
        <v>192.39</v>
      </c>
      <c r="I94" s="46">
        <v>0</v>
      </c>
      <c r="J94" s="46">
        <v>1.55</v>
      </c>
      <c r="K94" s="46">
        <v>98.359999999999985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0</v>
      </c>
      <c r="Y94">
        <v>0</v>
      </c>
      <c r="Z94">
        <v>0</v>
      </c>
      <c r="AA94">
        <v>55</v>
      </c>
      <c r="AB94">
        <v>0</v>
      </c>
      <c r="AC94">
        <v>5.76</v>
      </c>
      <c r="AD94">
        <v>0</v>
      </c>
      <c r="AE94">
        <v>0</v>
      </c>
      <c r="AF94">
        <v>6.72</v>
      </c>
      <c r="AG94">
        <v>47.98</v>
      </c>
      <c r="AH94">
        <v>1.55</v>
      </c>
      <c r="AI94">
        <v>0</v>
      </c>
      <c r="AJ94">
        <v>0</v>
      </c>
      <c r="AK94">
        <v>11.51</v>
      </c>
      <c r="AL94">
        <v>0</v>
      </c>
      <c r="AM94">
        <v>5.76</v>
      </c>
      <c r="AN94">
        <v>0</v>
      </c>
      <c r="AO94">
        <v>50</v>
      </c>
      <c r="AP94">
        <v>47.98</v>
      </c>
      <c r="AQ94">
        <v>95.95</v>
      </c>
      <c r="AR94">
        <v>59.55</v>
      </c>
      <c r="AS94">
        <v>25.49</v>
      </c>
      <c r="AT94">
        <v>47.98</v>
      </c>
      <c r="AU94">
        <v>0</v>
      </c>
      <c r="AV94">
        <v>0</v>
      </c>
      <c r="AW94">
        <v>8.16</v>
      </c>
      <c r="AX94">
        <v>158.47999999999999</v>
      </c>
      <c r="AY94">
        <v>18.23</v>
      </c>
    </row>
    <row r="95" spans="7:51">
      <c r="G95" t="s">
        <v>137</v>
      </c>
      <c r="H95" s="73">
        <v>192.39</v>
      </c>
      <c r="I95" s="46">
        <v>0</v>
      </c>
      <c r="J95" s="46">
        <v>1.55</v>
      </c>
      <c r="K95" s="46">
        <v>98.359999999999985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5.76</v>
      </c>
      <c r="AD95">
        <v>0</v>
      </c>
      <c r="AE95">
        <v>0</v>
      </c>
      <c r="AF95">
        <v>6.72</v>
      </c>
      <c r="AG95">
        <v>47.98</v>
      </c>
      <c r="AH95">
        <v>1.55</v>
      </c>
      <c r="AI95">
        <v>0</v>
      </c>
      <c r="AJ95">
        <v>0</v>
      </c>
      <c r="AK95">
        <v>11.51</v>
      </c>
      <c r="AL95">
        <v>0</v>
      </c>
      <c r="AM95">
        <v>5.76</v>
      </c>
      <c r="AN95">
        <v>0</v>
      </c>
      <c r="AO95">
        <v>50</v>
      </c>
      <c r="AP95">
        <v>47.98</v>
      </c>
      <c r="AQ95">
        <v>95.95</v>
      </c>
      <c r="AR95">
        <v>59.55</v>
      </c>
      <c r="AS95">
        <v>25.49</v>
      </c>
      <c r="AT95">
        <v>47.98</v>
      </c>
      <c r="AU95">
        <v>0</v>
      </c>
      <c r="AV95">
        <v>0</v>
      </c>
      <c r="AW95">
        <v>8.16</v>
      </c>
      <c r="AX95">
        <v>158.47999999999999</v>
      </c>
      <c r="AY95">
        <v>18.23</v>
      </c>
    </row>
    <row r="96" spans="7:51">
      <c r="G96" t="s">
        <v>138</v>
      </c>
      <c r="H96" s="73">
        <v>192.39</v>
      </c>
      <c r="I96" s="46">
        <v>0</v>
      </c>
      <c r="J96" s="46">
        <v>1.55</v>
      </c>
      <c r="K96" s="46">
        <v>98.359999999999985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5.76</v>
      </c>
      <c r="AD96">
        <v>0</v>
      </c>
      <c r="AE96">
        <v>0</v>
      </c>
      <c r="AF96">
        <v>6.72</v>
      </c>
      <c r="AG96">
        <v>47.98</v>
      </c>
      <c r="AH96">
        <v>1.55</v>
      </c>
      <c r="AI96">
        <v>0</v>
      </c>
      <c r="AJ96">
        <v>0</v>
      </c>
      <c r="AK96">
        <v>11.51</v>
      </c>
      <c r="AL96">
        <v>0</v>
      </c>
      <c r="AM96">
        <v>5.76</v>
      </c>
      <c r="AN96">
        <v>0</v>
      </c>
      <c r="AO96">
        <v>50</v>
      </c>
      <c r="AP96">
        <v>47.98</v>
      </c>
      <c r="AQ96">
        <v>95.95</v>
      </c>
      <c r="AR96">
        <v>59.55</v>
      </c>
      <c r="AS96">
        <v>25.49</v>
      </c>
      <c r="AT96">
        <v>47.98</v>
      </c>
      <c r="AU96">
        <v>0</v>
      </c>
      <c r="AV96">
        <v>0</v>
      </c>
      <c r="AW96">
        <v>8.16</v>
      </c>
      <c r="AX96">
        <v>158.47999999999999</v>
      </c>
      <c r="AY96">
        <v>18.23</v>
      </c>
    </row>
    <row r="97" spans="1:133">
      <c r="G97" t="s">
        <v>139</v>
      </c>
      <c r="H97" s="73">
        <v>192.39</v>
      </c>
      <c r="I97" s="46">
        <v>0</v>
      </c>
      <c r="J97" s="46">
        <v>1.55</v>
      </c>
      <c r="K97" s="46">
        <v>98.359999999999985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5.76</v>
      </c>
      <c r="AD97">
        <v>0</v>
      </c>
      <c r="AE97">
        <v>0</v>
      </c>
      <c r="AF97">
        <v>6.72</v>
      </c>
      <c r="AG97">
        <v>47.98</v>
      </c>
      <c r="AH97">
        <v>1.55</v>
      </c>
      <c r="AI97">
        <v>0</v>
      </c>
      <c r="AJ97">
        <v>0</v>
      </c>
      <c r="AK97">
        <v>11.51</v>
      </c>
      <c r="AL97">
        <v>0</v>
      </c>
      <c r="AM97">
        <v>5.76</v>
      </c>
      <c r="AN97">
        <v>0</v>
      </c>
      <c r="AO97">
        <v>50</v>
      </c>
      <c r="AP97">
        <v>47.98</v>
      </c>
      <c r="AQ97">
        <v>95.95</v>
      </c>
      <c r="AR97">
        <v>59.55</v>
      </c>
      <c r="AS97">
        <v>25.49</v>
      </c>
      <c r="AT97">
        <v>47.98</v>
      </c>
      <c r="AU97">
        <v>0</v>
      </c>
      <c r="AV97">
        <v>0</v>
      </c>
      <c r="AW97">
        <v>8.16</v>
      </c>
      <c r="AX97">
        <v>158.47999999999999</v>
      </c>
      <c r="AY97">
        <v>18.23</v>
      </c>
    </row>
    <row r="98" spans="1:133">
      <c r="G98" t="s">
        <v>140</v>
      </c>
      <c r="H98" s="73">
        <v>192.39</v>
      </c>
      <c r="I98" s="46">
        <v>0</v>
      </c>
      <c r="J98" s="46">
        <v>1.55</v>
      </c>
      <c r="K98" s="46">
        <v>98.359999999999985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5.76</v>
      </c>
      <c r="AD98">
        <v>0</v>
      </c>
      <c r="AE98">
        <v>0</v>
      </c>
      <c r="AF98">
        <v>6.72</v>
      </c>
      <c r="AG98">
        <v>47.98</v>
      </c>
      <c r="AH98">
        <v>1.55</v>
      </c>
      <c r="AI98">
        <v>0</v>
      </c>
      <c r="AJ98">
        <v>0</v>
      </c>
      <c r="AK98">
        <v>11.51</v>
      </c>
      <c r="AL98">
        <v>0</v>
      </c>
      <c r="AM98">
        <v>5.76</v>
      </c>
      <c r="AN98">
        <v>0</v>
      </c>
      <c r="AO98">
        <v>50</v>
      </c>
      <c r="AP98">
        <v>47.98</v>
      </c>
      <c r="AQ98">
        <v>95.95</v>
      </c>
      <c r="AR98">
        <v>59.55</v>
      </c>
      <c r="AS98">
        <v>25.49</v>
      </c>
      <c r="AT98">
        <v>47.98</v>
      </c>
      <c r="AU98">
        <v>0</v>
      </c>
      <c r="AV98">
        <v>0</v>
      </c>
      <c r="AW98">
        <v>8.16</v>
      </c>
      <c r="AX98">
        <v>158.47999999999999</v>
      </c>
      <c r="AY98">
        <v>18.23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5.5024500000000023</v>
      </c>
      <c r="I99" s="69">
        <f t="shared" ref="I99:BU99" si="1">SUM(I3:I98)/4000</f>
        <v>0</v>
      </c>
      <c r="J99" s="69">
        <f t="shared" si="1"/>
        <v>3.6879999999999996E-2</v>
      </c>
      <c r="K99" s="69">
        <f t="shared" si="1"/>
        <v>2.5990625000000045</v>
      </c>
      <c r="L99" s="69">
        <f t="shared" si="1"/>
        <v>0.17606749999999996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1.3889999999999982E-2</v>
      </c>
      <c r="X99">
        <f t="shared" si="1"/>
        <v>0.95087999999999995</v>
      </c>
      <c r="Y99">
        <f t="shared" si="1"/>
        <v>0.1</v>
      </c>
      <c r="Z99">
        <f t="shared" si="1"/>
        <v>2.4000000000000004E-2</v>
      </c>
      <c r="AA99">
        <f t="shared" si="1"/>
        <v>0.27500000000000002</v>
      </c>
      <c r="AB99">
        <f t="shared" si="1"/>
        <v>2.3759999999999989E-2</v>
      </c>
      <c r="AC99">
        <f t="shared" si="1"/>
        <v>0.13823999999999986</v>
      </c>
      <c r="AD99">
        <f t="shared" si="1"/>
        <v>3.7827500000000014E-2</v>
      </c>
      <c r="AE99">
        <f t="shared" si="1"/>
        <v>0.15352000000000002</v>
      </c>
      <c r="AF99">
        <f t="shared" si="1"/>
        <v>0.16128000000000037</v>
      </c>
      <c r="AG99">
        <f t="shared" si="1"/>
        <v>1.151519999999999</v>
      </c>
      <c r="AH99">
        <f t="shared" si="1"/>
        <v>3.6879999999999996E-2</v>
      </c>
      <c r="AI99">
        <f t="shared" si="1"/>
        <v>0.10214749999999996</v>
      </c>
      <c r="AJ99">
        <f t="shared" si="1"/>
        <v>0</v>
      </c>
      <c r="AK99">
        <f t="shared" si="1"/>
        <v>0.27623999999999982</v>
      </c>
      <c r="AL99">
        <f t="shared" si="1"/>
        <v>0.56130000000000002</v>
      </c>
      <c r="AM99">
        <f t="shared" si="1"/>
        <v>0.13823999999999986</v>
      </c>
      <c r="AN99">
        <f t="shared" si="1"/>
        <v>1.25</v>
      </c>
      <c r="AO99">
        <f t="shared" si="1"/>
        <v>1.2</v>
      </c>
      <c r="AP99">
        <f t="shared" si="1"/>
        <v>1.151519999999999</v>
      </c>
      <c r="AQ99">
        <f t="shared" si="1"/>
        <v>2.3027999999999991</v>
      </c>
      <c r="AR99">
        <f t="shared" si="1"/>
        <v>0.47639999999999977</v>
      </c>
      <c r="AS99">
        <f t="shared" si="1"/>
        <v>0.20392000000000005</v>
      </c>
      <c r="AT99">
        <f t="shared" si="1"/>
        <v>1.151519999999999</v>
      </c>
      <c r="AU99">
        <f t="shared" si="1"/>
        <v>0.16789999999999999</v>
      </c>
      <c r="AV99">
        <f t="shared" si="1"/>
        <v>8.8515000000000038E-2</v>
      </c>
      <c r="AW99">
        <f t="shared" si="1"/>
        <v>0.19583999999999993</v>
      </c>
      <c r="AX99">
        <f t="shared" si="1"/>
        <v>3.8204399999999943</v>
      </c>
      <c r="AY99">
        <f t="shared" si="1"/>
        <v>0.4375200000000003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543</v>
      </c>
      <c r="Y100" t="s">
        <v>539</v>
      </c>
      <c r="Z100" t="s">
        <v>532</v>
      </c>
      <c r="AA100" t="s">
        <v>538</v>
      </c>
      <c r="AB100" t="s">
        <v>534</v>
      </c>
      <c r="AC100" t="s">
        <v>536</v>
      </c>
      <c r="AD100" t="s">
        <v>530</v>
      </c>
      <c r="AE100" t="s">
        <v>575</v>
      </c>
      <c r="AF100" t="s">
        <v>573</v>
      </c>
      <c r="AG100" t="s">
        <v>571</v>
      </c>
      <c r="AH100" t="s">
        <v>551</v>
      </c>
      <c r="AI100" t="s">
        <v>549</v>
      </c>
      <c r="AJ100" t="s">
        <v>555</v>
      </c>
      <c r="AK100" t="s">
        <v>562</v>
      </c>
      <c r="AL100" t="s">
        <v>566</v>
      </c>
      <c r="AM100" t="s">
        <v>546</v>
      </c>
      <c r="AN100" t="s">
        <v>569</v>
      </c>
      <c r="AO100" t="s">
        <v>553</v>
      </c>
      <c r="AP100" t="s">
        <v>563</v>
      </c>
      <c r="AQ100" t="s">
        <v>557</v>
      </c>
      <c r="AR100" t="s">
        <v>558</v>
      </c>
      <c r="AS100" t="s">
        <v>567</v>
      </c>
      <c r="AT100" t="s">
        <v>560</v>
      </c>
      <c r="AU100" t="s">
        <v>578</v>
      </c>
      <c r="AV100" t="s">
        <v>544</v>
      </c>
      <c r="AW100" t="s">
        <v>564</v>
      </c>
      <c r="AX100" t="s">
        <v>576</v>
      </c>
      <c r="AY100" t="s">
        <v>548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16.309999999999999</v>
      </c>
      <c r="M3" s="72">
        <v>0</v>
      </c>
      <c r="N3" s="71">
        <v>-67</v>
      </c>
      <c r="O3" s="53">
        <v>-90</v>
      </c>
      <c r="P3" s="53">
        <v>-10</v>
      </c>
      <c r="Q3" s="53">
        <v>0</v>
      </c>
      <c r="R3" s="53">
        <v>0</v>
      </c>
      <c r="S3" s="72">
        <v>0</v>
      </c>
      <c r="U3" s="73">
        <v>16.309999999999999</v>
      </c>
      <c r="V3" s="74">
        <v>-167</v>
      </c>
      <c r="W3">
        <v>-67</v>
      </c>
      <c r="X3">
        <v>-90</v>
      </c>
      <c r="Y3">
        <v>16.309999999999999</v>
      </c>
      <c r="Z3">
        <v>0</v>
      </c>
      <c r="AA3">
        <v>0</v>
      </c>
      <c r="AB3">
        <v>-10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14.78</v>
      </c>
      <c r="M4" s="74">
        <v>0</v>
      </c>
      <c r="N4" s="73">
        <v>-79</v>
      </c>
      <c r="O4" s="46">
        <v>-90</v>
      </c>
      <c r="P4" s="46">
        <v>-10</v>
      </c>
      <c r="Q4" s="46">
        <v>0</v>
      </c>
      <c r="R4" s="46">
        <v>0</v>
      </c>
      <c r="S4" s="74">
        <v>0</v>
      </c>
      <c r="U4" s="73">
        <v>14.78</v>
      </c>
      <c r="V4" s="74">
        <v>-179</v>
      </c>
      <c r="W4">
        <v>-79</v>
      </c>
      <c r="X4">
        <v>-90</v>
      </c>
      <c r="Y4">
        <v>14.78</v>
      </c>
      <c r="Z4">
        <v>0</v>
      </c>
      <c r="AA4">
        <v>0</v>
      </c>
      <c r="AB4">
        <v>-10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14.49</v>
      </c>
      <c r="M5" s="74">
        <v>0</v>
      </c>
      <c r="N5" s="73">
        <v>-52</v>
      </c>
      <c r="O5" s="46">
        <v>-92</v>
      </c>
      <c r="P5" s="46">
        <v>0</v>
      </c>
      <c r="Q5" s="46">
        <v>0</v>
      </c>
      <c r="R5" s="46">
        <v>0</v>
      </c>
      <c r="S5" s="74">
        <v>0</v>
      </c>
      <c r="U5" s="73">
        <v>14.49</v>
      </c>
      <c r="V5" s="74">
        <v>-144</v>
      </c>
      <c r="W5">
        <v>-52</v>
      </c>
      <c r="X5">
        <v>-92</v>
      </c>
      <c r="Y5">
        <v>14.49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14.3</v>
      </c>
      <c r="M6" s="74">
        <v>0</v>
      </c>
      <c r="N6" s="73">
        <v>-58</v>
      </c>
      <c r="O6" s="46">
        <v>-90</v>
      </c>
      <c r="P6" s="46">
        <v>0</v>
      </c>
      <c r="Q6" s="46">
        <v>0</v>
      </c>
      <c r="R6" s="46">
        <v>0</v>
      </c>
      <c r="S6" s="74">
        <v>0</v>
      </c>
      <c r="U6" s="73">
        <v>14.3</v>
      </c>
      <c r="V6" s="74">
        <v>-148</v>
      </c>
      <c r="W6">
        <v>-58</v>
      </c>
      <c r="X6">
        <v>-90</v>
      </c>
      <c r="Y6">
        <v>14.3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13.53</v>
      </c>
      <c r="M7" s="74">
        <v>0</v>
      </c>
      <c r="N7" s="73">
        <v>-68</v>
      </c>
      <c r="O7" s="46">
        <v>-89</v>
      </c>
      <c r="P7" s="46">
        <v>-10</v>
      </c>
      <c r="Q7" s="46">
        <v>0</v>
      </c>
      <c r="R7" s="46">
        <v>0</v>
      </c>
      <c r="S7" s="74">
        <v>0</v>
      </c>
      <c r="U7" s="73">
        <v>13.53</v>
      </c>
      <c r="V7" s="74">
        <v>-167</v>
      </c>
      <c r="W7">
        <v>-68</v>
      </c>
      <c r="X7">
        <v>-89</v>
      </c>
      <c r="Y7">
        <v>13.53</v>
      </c>
      <c r="Z7">
        <v>0</v>
      </c>
      <c r="AA7">
        <v>0</v>
      </c>
      <c r="AB7">
        <v>-10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13.43</v>
      </c>
      <c r="M8" s="74">
        <v>0</v>
      </c>
      <c r="N8" s="73">
        <v>-73</v>
      </c>
      <c r="O8" s="46">
        <v>-86</v>
      </c>
      <c r="P8" s="46">
        <v>-10</v>
      </c>
      <c r="Q8" s="46">
        <v>0</v>
      </c>
      <c r="R8" s="46">
        <v>0</v>
      </c>
      <c r="S8" s="74">
        <v>0</v>
      </c>
      <c r="U8" s="73">
        <v>13.43</v>
      </c>
      <c r="V8" s="74">
        <v>-169</v>
      </c>
      <c r="W8">
        <v>-73</v>
      </c>
      <c r="X8">
        <v>-86</v>
      </c>
      <c r="Y8">
        <v>13.43</v>
      </c>
      <c r="Z8">
        <v>0</v>
      </c>
      <c r="AA8">
        <v>0</v>
      </c>
      <c r="AB8">
        <v>-10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13.24</v>
      </c>
      <c r="M9" s="74">
        <v>0</v>
      </c>
      <c r="N9" s="73">
        <v>-102</v>
      </c>
      <c r="O9" s="46">
        <v>-74</v>
      </c>
      <c r="P9" s="46">
        <v>-10</v>
      </c>
      <c r="Q9" s="46">
        <v>0</v>
      </c>
      <c r="R9" s="46">
        <v>0</v>
      </c>
      <c r="S9" s="74">
        <v>0</v>
      </c>
      <c r="U9" s="73">
        <v>13.24</v>
      </c>
      <c r="V9" s="74">
        <v>-186</v>
      </c>
      <c r="W9">
        <v>-102</v>
      </c>
      <c r="X9">
        <v>-74</v>
      </c>
      <c r="Y9">
        <v>13.24</v>
      </c>
      <c r="Z9">
        <v>0</v>
      </c>
      <c r="AA9">
        <v>0</v>
      </c>
      <c r="AB9">
        <v>-10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13.05</v>
      </c>
      <c r="M10" s="74">
        <v>0</v>
      </c>
      <c r="N10" s="73">
        <v>-107</v>
      </c>
      <c r="O10" s="46">
        <v>-71</v>
      </c>
      <c r="P10" s="46">
        <v>-10</v>
      </c>
      <c r="Q10" s="46">
        <v>0</v>
      </c>
      <c r="R10" s="46">
        <v>0</v>
      </c>
      <c r="S10" s="74">
        <v>0</v>
      </c>
      <c r="U10" s="73">
        <v>13.05</v>
      </c>
      <c r="V10" s="74">
        <v>-188</v>
      </c>
      <c r="W10">
        <v>-107</v>
      </c>
      <c r="X10">
        <v>-71</v>
      </c>
      <c r="Y10">
        <v>13.05</v>
      </c>
      <c r="Z10">
        <v>0</v>
      </c>
      <c r="AA10">
        <v>0</v>
      </c>
      <c r="AB10">
        <v>-10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12.95</v>
      </c>
      <c r="M11" s="74">
        <v>0</v>
      </c>
      <c r="N11" s="73">
        <v>-100</v>
      </c>
      <c r="O11" s="46">
        <v>-72</v>
      </c>
      <c r="P11" s="46">
        <v>0</v>
      </c>
      <c r="Q11" s="46">
        <v>0</v>
      </c>
      <c r="R11" s="46">
        <v>0</v>
      </c>
      <c r="S11" s="74">
        <v>0</v>
      </c>
      <c r="U11" s="73">
        <v>12.95</v>
      </c>
      <c r="V11" s="74">
        <v>-172</v>
      </c>
      <c r="W11">
        <v>-100</v>
      </c>
      <c r="X11">
        <v>-72</v>
      </c>
      <c r="Y11">
        <v>12.95</v>
      </c>
      <c r="Z11">
        <v>0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12.86</v>
      </c>
      <c r="M12" s="74">
        <v>0</v>
      </c>
      <c r="N12" s="73">
        <v>-98</v>
      </c>
      <c r="O12" s="46">
        <v>-74</v>
      </c>
      <c r="P12" s="46">
        <v>0</v>
      </c>
      <c r="Q12" s="46">
        <v>0</v>
      </c>
      <c r="R12" s="46">
        <v>0</v>
      </c>
      <c r="S12" s="74">
        <v>0</v>
      </c>
      <c r="U12" s="73">
        <v>12.86</v>
      </c>
      <c r="V12" s="74">
        <v>-172</v>
      </c>
      <c r="W12">
        <v>-98</v>
      </c>
      <c r="X12">
        <v>-74</v>
      </c>
      <c r="Y12">
        <v>12.86</v>
      </c>
      <c r="Z12">
        <v>0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13.91</v>
      </c>
      <c r="M13" s="74">
        <v>0</v>
      </c>
      <c r="N13" s="73">
        <v>-105</v>
      </c>
      <c r="O13" s="46">
        <v>-81</v>
      </c>
      <c r="P13" s="46">
        <v>0</v>
      </c>
      <c r="Q13" s="46">
        <v>0</v>
      </c>
      <c r="R13" s="46">
        <v>0</v>
      </c>
      <c r="S13" s="74">
        <v>0</v>
      </c>
      <c r="U13" s="73">
        <v>13.91</v>
      </c>
      <c r="V13" s="74">
        <v>-186</v>
      </c>
      <c r="W13">
        <v>-105</v>
      </c>
      <c r="X13">
        <v>-81</v>
      </c>
      <c r="Y13">
        <v>13.91</v>
      </c>
      <c r="Z13">
        <v>0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13.91</v>
      </c>
      <c r="M14" s="74">
        <v>0</v>
      </c>
      <c r="N14" s="73">
        <v>-113</v>
      </c>
      <c r="O14" s="46">
        <v>-87</v>
      </c>
      <c r="P14" s="46">
        <v>0</v>
      </c>
      <c r="Q14" s="46">
        <v>0</v>
      </c>
      <c r="R14" s="46">
        <v>0</v>
      </c>
      <c r="S14" s="74">
        <v>0</v>
      </c>
      <c r="U14" s="73">
        <v>13.91</v>
      </c>
      <c r="V14" s="74">
        <v>-200</v>
      </c>
      <c r="W14">
        <v>-113</v>
      </c>
      <c r="X14">
        <v>-87</v>
      </c>
      <c r="Y14">
        <v>13.91</v>
      </c>
      <c r="Z14">
        <v>0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13.91</v>
      </c>
      <c r="M15" s="74">
        <v>0</v>
      </c>
      <c r="N15" s="73">
        <v>-122</v>
      </c>
      <c r="O15" s="46">
        <v>-84</v>
      </c>
      <c r="P15" s="46">
        <v>-6</v>
      </c>
      <c r="Q15" s="46">
        <v>0</v>
      </c>
      <c r="R15" s="46">
        <v>0</v>
      </c>
      <c r="S15" s="74">
        <v>0</v>
      </c>
      <c r="U15" s="73">
        <v>13.91</v>
      </c>
      <c r="V15" s="74">
        <v>-212</v>
      </c>
      <c r="W15">
        <v>-122</v>
      </c>
      <c r="X15">
        <v>-84</v>
      </c>
      <c r="Y15">
        <v>13.91</v>
      </c>
      <c r="Z15">
        <v>0</v>
      </c>
      <c r="AA15">
        <v>0</v>
      </c>
      <c r="AB15">
        <v>-6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13.91</v>
      </c>
      <c r="M16" s="74">
        <v>0</v>
      </c>
      <c r="N16" s="73">
        <v>-127</v>
      </c>
      <c r="O16" s="46">
        <v>-83</v>
      </c>
      <c r="P16" s="46">
        <v>-6</v>
      </c>
      <c r="Q16" s="46">
        <v>0</v>
      </c>
      <c r="R16" s="46">
        <v>0</v>
      </c>
      <c r="S16" s="74">
        <v>0</v>
      </c>
      <c r="U16" s="73">
        <v>13.91</v>
      </c>
      <c r="V16" s="74">
        <v>-216</v>
      </c>
      <c r="W16">
        <v>-127</v>
      </c>
      <c r="X16">
        <v>-83</v>
      </c>
      <c r="Y16">
        <v>13.91</v>
      </c>
      <c r="Z16">
        <v>0</v>
      </c>
      <c r="AA16">
        <v>0</v>
      </c>
      <c r="AB16">
        <v>-6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13.91</v>
      </c>
      <c r="M17" s="74">
        <v>0</v>
      </c>
      <c r="N17" s="73">
        <v>-124</v>
      </c>
      <c r="O17" s="46">
        <v>-85</v>
      </c>
      <c r="P17" s="46">
        <v>-6</v>
      </c>
      <c r="Q17" s="46">
        <v>0</v>
      </c>
      <c r="R17" s="46">
        <v>0</v>
      </c>
      <c r="S17" s="74">
        <v>0</v>
      </c>
      <c r="U17" s="73">
        <v>13.91</v>
      </c>
      <c r="V17" s="74">
        <v>-215</v>
      </c>
      <c r="W17">
        <v>-124</v>
      </c>
      <c r="X17">
        <v>-85</v>
      </c>
      <c r="Y17">
        <v>13.91</v>
      </c>
      <c r="Z17">
        <v>0</v>
      </c>
      <c r="AA17">
        <v>0</v>
      </c>
      <c r="AB17">
        <v>-6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14.2</v>
      </c>
      <c r="M18" s="74">
        <v>0</v>
      </c>
      <c r="N18" s="73">
        <v>-125</v>
      </c>
      <c r="O18" s="46">
        <v>-85</v>
      </c>
      <c r="P18" s="46">
        <v>-6</v>
      </c>
      <c r="Q18" s="46">
        <v>0</v>
      </c>
      <c r="R18" s="46">
        <v>0</v>
      </c>
      <c r="S18" s="74">
        <v>0</v>
      </c>
      <c r="U18" s="73">
        <v>14.2</v>
      </c>
      <c r="V18" s="74">
        <v>-216</v>
      </c>
      <c r="W18">
        <v>-125</v>
      </c>
      <c r="X18">
        <v>-85</v>
      </c>
      <c r="Y18">
        <v>14.2</v>
      </c>
      <c r="Z18">
        <v>0</v>
      </c>
      <c r="AA18">
        <v>0</v>
      </c>
      <c r="AB18">
        <v>-6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14.39</v>
      </c>
      <c r="M19" s="74">
        <v>0</v>
      </c>
      <c r="N19" s="73">
        <v>-144</v>
      </c>
      <c r="O19" s="46">
        <v>-116</v>
      </c>
      <c r="P19" s="46">
        <v>-9</v>
      </c>
      <c r="Q19" s="46">
        <v>0</v>
      </c>
      <c r="R19" s="46">
        <v>0</v>
      </c>
      <c r="S19" s="74">
        <v>0</v>
      </c>
      <c r="U19" s="73">
        <v>14.39</v>
      </c>
      <c r="V19" s="74">
        <v>-269</v>
      </c>
      <c r="W19">
        <v>-144</v>
      </c>
      <c r="X19">
        <v>-116</v>
      </c>
      <c r="Y19">
        <v>14.39</v>
      </c>
      <c r="Z19">
        <v>0</v>
      </c>
      <c r="AA19">
        <v>0</v>
      </c>
      <c r="AB19">
        <v>-9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14.58</v>
      </c>
      <c r="M20" s="74">
        <v>0</v>
      </c>
      <c r="N20" s="73">
        <v>-150</v>
      </c>
      <c r="O20" s="46">
        <v>-127</v>
      </c>
      <c r="P20" s="46">
        <v>-9</v>
      </c>
      <c r="Q20" s="46">
        <v>0</v>
      </c>
      <c r="R20" s="46">
        <v>0</v>
      </c>
      <c r="S20" s="74">
        <v>0</v>
      </c>
      <c r="U20" s="73">
        <v>14.58</v>
      </c>
      <c r="V20" s="74">
        <v>-286</v>
      </c>
      <c r="W20">
        <v>-150</v>
      </c>
      <c r="X20">
        <v>-127</v>
      </c>
      <c r="Y20">
        <v>14.58</v>
      </c>
      <c r="Z20">
        <v>0</v>
      </c>
      <c r="AA20">
        <v>0</v>
      </c>
      <c r="AB20">
        <v>-9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14.97</v>
      </c>
      <c r="M21" s="74">
        <v>0</v>
      </c>
      <c r="N21" s="73">
        <v>-136</v>
      </c>
      <c r="O21" s="46">
        <v>-118</v>
      </c>
      <c r="P21" s="46">
        <v>-9</v>
      </c>
      <c r="Q21" s="46">
        <v>0</v>
      </c>
      <c r="R21" s="46">
        <v>0</v>
      </c>
      <c r="S21" s="74">
        <v>0</v>
      </c>
      <c r="U21" s="73">
        <v>14.97</v>
      </c>
      <c r="V21" s="74">
        <v>-263</v>
      </c>
      <c r="W21">
        <v>-136</v>
      </c>
      <c r="X21">
        <v>-118</v>
      </c>
      <c r="Y21">
        <v>14.97</v>
      </c>
      <c r="Z21">
        <v>0</v>
      </c>
      <c r="AA21">
        <v>0</v>
      </c>
      <c r="AB21">
        <v>-9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15.74</v>
      </c>
      <c r="M22" s="74">
        <v>0</v>
      </c>
      <c r="N22" s="73">
        <v>-225</v>
      </c>
      <c r="O22" s="46">
        <v>-119</v>
      </c>
      <c r="P22" s="46">
        <v>-9</v>
      </c>
      <c r="Q22" s="46">
        <v>0</v>
      </c>
      <c r="R22" s="46">
        <v>0</v>
      </c>
      <c r="S22" s="74">
        <v>0</v>
      </c>
      <c r="U22" s="73">
        <v>15.74</v>
      </c>
      <c r="V22" s="74">
        <v>-353</v>
      </c>
      <c r="W22">
        <v>-225</v>
      </c>
      <c r="X22">
        <v>-119</v>
      </c>
      <c r="Y22">
        <v>15.74</v>
      </c>
      <c r="Z22">
        <v>0</v>
      </c>
      <c r="AA22">
        <v>0</v>
      </c>
      <c r="AB22">
        <v>-9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18.13</v>
      </c>
      <c r="M23" s="74">
        <v>0</v>
      </c>
      <c r="N23" s="73">
        <v>-186</v>
      </c>
      <c r="O23" s="46">
        <v>-119</v>
      </c>
      <c r="P23" s="46">
        <v>-6</v>
      </c>
      <c r="Q23" s="46">
        <v>0</v>
      </c>
      <c r="R23" s="46">
        <v>0</v>
      </c>
      <c r="S23" s="74">
        <v>0</v>
      </c>
      <c r="U23" s="73">
        <v>18.13</v>
      </c>
      <c r="V23" s="74">
        <v>-311</v>
      </c>
      <c r="W23">
        <v>-186</v>
      </c>
      <c r="X23">
        <v>-119</v>
      </c>
      <c r="Y23">
        <v>18.13</v>
      </c>
      <c r="Z23">
        <v>0</v>
      </c>
      <c r="AA23">
        <v>0</v>
      </c>
      <c r="AB23">
        <v>-6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19.670000000000002</v>
      </c>
      <c r="M24" s="74">
        <v>0</v>
      </c>
      <c r="N24" s="73">
        <v>-175</v>
      </c>
      <c r="O24" s="46">
        <v>-121</v>
      </c>
      <c r="P24" s="46">
        <v>-9</v>
      </c>
      <c r="Q24" s="46">
        <v>0</v>
      </c>
      <c r="R24" s="46">
        <v>0</v>
      </c>
      <c r="S24" s="74">
        <v>0</v>
      </c>
      <c r="U24" s="73">
        <v>19.670000000000002</v>
      </c>
      <c r="V24" s="74">
        <v>-305</v>
      </c>
      <c r="W24">
        <v>-175</v>
      </c>
      <c r="X24">
        <v>-121</v>
      </c>
      <c r="Y24">
        <v>19.670000000000002</v>
      </c>
      <c r="Z24">
        <v>0</v>
      </c>
      <c r="AA24">
        <v>0</v>
      </c>
      <c r="AB24">
        <v>-9</v>
      </c>
    </row>
    <row r="25" spans="7:28">
      <c r="G25" t="s">
        <v>67</v>
      </c>
      <c r="H25" s="73">
        <v>0</v>
      </c>
      <c r="I25" s="46">
        <v>0</v>
      </c>
      <c r="J25" s="46">
        <v>9.6</v>
      </c>
      <c r="K25" s="46">
        <v>0</v>
      </c>
      <c r="L25" s="46">
        <v>21.3</v>
      </c>
      <c r="M25" s="74">
        <v>0</v>
      </c>
      <c r="N25" s="73">
        <v>-126</v>
      </c>
      <c r="O25" s="46">
        <v>-119</v>
      </c>
      <c r="P25" s="46">
        <v>0</v>
      </c>
      <c r="Q25" s="46">
        <v>0</v>
      </c>
      <c r="R25" s="46">
        <v>0</v>
      </c>
      <c r="S25" s="74">
        <v>0</v>
      </c>
      <c r="U25" s="73">
        <v>30.9</v>
      </c>
      <c r="V25" s="74">
        <v>-245</v>
      </c>
      <c r="W25">
        <v>-126</v>
      </c>
      <c r="X25">
        <v>-119</v>
      </c>
      <c r="Y25">
        <v>21.3</v>
      </c>
      <c r="Z25">
        <v>0</v>
      </c>
      <c r="AA25">
        <v>0</v>
      </c>
      <c r="AB25">
        <v>9.6</v>
      </c>
    </row>
    <row r="26" spans="7:28">
      <c r="G26" t="s">
        <v>68</v>
      </c>
      <c r="H26" s="73">
        <v>0</v>
      </c>
      <c r="I26" s="46">
        <v>0</v>
      </c>
      <c r="J26" s="46">
        <v>9.6</v>
      </c>
      <c r="K26" s="46">
        <v>0</v>
      </c>
      <c r="L26" s="46">
        <v>24.94</v>
      </c>
      <c r="M26" s="74">
        <v>0</v>
      </c>
      <c r="N26" s="73">
        <v>-49</v>
      </c>
      <c r="O26" s="46">
        <v>-121</v>
      </c>
      <c r="P26" s="46">
        <v>0</v>
      </c>
      <c r="Q26" s="46">
        <v>0</v>
      </c>
      <c r="R26" s="46">
        <v>0</v>
      </c>
      <c r="S26" s="74">
        <v>0</v>
      </c>
      <c r="U26" s="73">
        <v>34.54</v>
      </c>
      <c r="V26" s="74">
        <v>-170</v>
      </c>
      <c r="W26">
        <v>-49</v>
      </c>
      <c r="X26">
        <v>-121</v>
      </c>
      <c r="Y26">
        <v>24.94</v>
      </c>
      <c r="Z26">
        <v>0</v>
      </c>
      <c r="AA26">
        <v>0</v>
      </c>
      <c r="AB26">
        <v>9.6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27.44</v>
      </c>
      <c r="M27" s="74">
        <v>0</v>
      </c>
      <c r="N27" s="73">
        <v>-10</v>
      </c>
      <c r="O27" s="46">
        <v>-113</v>
      </c>
      <c r="P27" s="46">
        <v>-6</v>
      </c>
      <c r="Q27" s="46">
        <v>0</v>
      </c>
      <c r="R27" s="46">
        <v>0</v>
      </c>
      <c r="S27" s="74">
        <v>0</v>
      </c>
      <c r="U27" s="73">
        <v>27.44</v>
      </c>
      <c r="V27" s="74">
        <v>-129</v>
      </c>
      <c r="W27">
        <v>-10</v>
      </c>
      <c r="X27">
        <v>-113</v>
      </c>
      <c r="Y27">
        <v>27.44</v>
      </c>
      <c r="Z27">
        <v>0</v>
      </c>
      <c r="AA27">
        <v>0</v>
      </c>
      <c r="AB27">
        <v>-6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29.94</v>
      </c>
      <c r="M28" s="74">
        <v>0</v>
      </c>
      <c r="N28" s="73">
        <v>-34</v>
      </c>
      <c r="O28" s="46">
        <v>-108</v>
      </c>
      <c r="P28" s="46">
        <v>-104</v>
      </c>
      <c r="Q28" s="46">
        <v>0</v>
      </c>
      <c r="R28" s="46">
        <v>0</v>
      </c>
      <c r="S28" s="74">
        <v>0</v>
      </c>
      <c r="U28" s="73">
        <v>29.94</v>
      </c>
      <c r="V28" s="74">
        <v>-246</v>
      </c>
      <c r="W28">
        <v>-34</v>
      </c>
      <c r="X28">
        <v>-108</v>
      </c>
      <c r="Y28">
        <v>29.94</v>
      </c>
      <c r="Z28">
        <v>0</v>
      </c>
      <c r="AA28">
        <v>0</v>
      </c>
      <c r="AB28">
        <v>-104</v>
      </c>
    </row>
    <row r="29" spans="7:28">
      <c r="G29" t="s">
        <v>71</v>
      </c>
      <c r="H29" s="73">
        <v>0</v>
      </c>
      <c r="I29" s="46">
        <v>0</v>
      </c>
      <c r="J29" s="46">
        <v>30.7</v>
      </c>
      <c r="K29" s="46">
        <v>0</v>
      </c>
      <c r="L29" s="46">
        <v>32.630000000000003</v>
      </c>
      <c r="M29" s="74">
        <v>0</v>
      </c>
      <c r="N29" s="73">
        <v>-48</v>
      </c>
      <c r="O29" s="46">
        <v>-81</v>
      </c>
      <c r="P29" s="46">
        <v>0</v>
      </c>
      <c r="Q29" s="46">
        <v>0</v>
      </c>
      <c r="R29" s="46">
        <v>0</v>
      </c>
      <c r="S29" s="74">
        <v>0</v>
      </c>
      <c r="U29" s="73">
        <v>63.33</v>
      </c>
      <c r="V29" s="74">
        <v>-129</v>
      </c>
      <c r="W29">
        <v>-48</v>
      </c>
      <c r="X29">
        <v>-81</v>
      </c>
      <c r="Y29">
        <v>32.630000000000003</v>
      </c>
      <c r="Z29">
        <v>0</v>
      </c>
      <c r="AA29">
        <v>0</v>
      </c>
      <c r="AB29">
        <v>30.7</v>
      </c>
    </row>
    <row r="30" spans="7:28">
      <c r="G30" t="s">
        <v>72</v>
      </c>
      <c r="H30" s="73">
        <v>0</v>
      </c>
      <c r="I30" s="46">
        <v>0</v>
      </c>
      <c r="J30" s="46">
        <v>1.92</v>
      </c>
      <c r="K30" s="46">
        <v>0</v>
      </c>
      <c r="L30" s="46">
        <v>34.54</v>
      </c>
      <c r="M30" s="74">
        <v>0</v>
      </c>
      <c r="N30" s="73">
        <v>-68</v>
      </c>
      <c r="O30" s="46">
        <v>-77</v>
      </c>
      <c r="P30" s="46">
        <v>0</v>
      </c>
      <c r="Q30" s="46">
        <v>0</v>
      </c>
      <c r="R30" s="46">
        <v>0</v>
      </c>
      <c r="S30" s="74">
        <v>0</v>
      </c>
      <c r="U30" s="73">
        <v>36.46</v>
      </c>
      <c r="V30" s="74">
        <v>-145</v>
      </c>
      <c r="W30">
        <v>-68</v>
      </c>
      <c r="X30">
        <v>-77</v>
      </c>
      <c r="Y30">
        <v>34.54</v>
      </c>
      <c r="Z30">
        <v>0</v>
      </c>
      <c r="AA30">
        <v>0</v>
      </c>
      <c r="AB30">
        <v>1.92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35.79</v>
      </c>
      <c r="M31" s="74">
        <v>0.1</v>
      </c>
      <c r="N31" s="73">
        <v>-171</v>
      </c>
      <c r="O31" s="46">
        <v>-133</v>
      </c>
      <c r="P31" s="46">
        <v>-7</v>
      </c>
      <c r="Q31" s="46">
        <v>0</v>
      </c>
      <c r="R31" s="46">
        <v>0</v>
      </c>
      <c r="S31" s="74">
        <v>0</v>
      </c>
      <c r="U31" s="73">
        <v>35.89</v>
      </c>
      <c r="V31" s="74">
        <v>-311</v>
      </c>
      <c r="W31">
        <v>-171</v>
      </c>
      <c r="X31">
        <v>-133</v>
      </c>
      <c r="Y31">
        <v>35.79</v>
      </c>
      <c r="Z31">
        <v>0</v>
      </c>
      <c r="AA31">
        <v>0.1</v>
      </c>
      <c r="AB31">
        <v>-7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38</v>
      </c>
      <c r="M32" s="74">
        <v>0.86</v>
      </c>
      <c r="N32" s="73">
        <v>-120</v>
      </c>
      <c r="O32" s="46">
        <v>-148</v>
      </c>
      <c r="P32" s="46">
        <v>-8</v>
      </c>
      <c r="Q32" s="46">
        <v>0</v>
      </c>
      <c r="R32" s="46">
        <v>0</v>
      </c>
      <c r="S32" s="74">
        <v>0</v>
      </c>
      <c r="U32" s="73">
        <v>38.86</v>
      </c>
      <c r="V32" s="74">
        <v>-276</v>
      </c>
      <c r="W32">
        <v>-120</v>
      </c>
      <c r="X32">
        <v>-148</v>
      </c>
      <c r="Y32">
        <v>38</v>
      </c>
      <c r="Z32">
        <v>0</v>
      </c>
      <c r="AA32">
        <v>0.86</v>
      </c>
      <c r="AB32">
        <v>-8</v>
      </c>
    </row>
    <row r="33" spans="7:28">
      <c r="G33" t="s">
        <v>75</v>
      </c>
      <c r="H33" s="73">
        <v>0</v>
      </c>
      <c r="I33" s="46">
        <v>0</v>
      </c>
      <c r="J33" s="46">
        <v>1.56</v>
      </c>
      <c r="K33" s="46">
        <v>23.47</v>
      </c>
      <c r="L33" s="46">
        <v>31.84</v>
      </c>
      <c r="M33" s="74">
        <v>2.4300000000000002</v>
      </c>
      <c r="N33" s="73">
        <v>-109</v>
      </c>
      <c r="O33" s="46">
        <v>-138</v>
      </c>
      <c r="P33" s="46">
        <v>0</v>
      </c>
      <c r="Q33" s="46">
        <v>0</v>
      </c>
      <c r="R33" s="46">
        <v>0</v>
      </c>
      <c r="S33" s="74">
        <v>0</v>
      </c>
      <c r="U33" s="73">
        <v>59.3</v>
      </c>
      <c r="V33" s="74">
        <v>-247</v>
      </c>
      <c r="W33">
        <v>-109</v>
      </c>
      <c r="X33">
        <v>-138</v>
      </c>
      <c r="Y33">
        <v>31.84</v>
      </c>
      <c r="Z33">
        <v>23.47</v>
      </c>
      <c r="AA33">
        <v>2.4300000000000002</v>
      </c>
      <c r="AB33">
        <v>1.56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23.1</v>
      </c>
      <c r="L34" s="46">
        <v>13.96</v>
      </c>
      <c r="M34" s="74">
        <v>1.46</v>
      </c>
      <c r="N34" s="73">
        <v>-108</v>
      </c>
      <c r="O34" s="46">
        <v>-116</v>
      </c>
      <c r="P34" s="46">
        <v>-13</v>
      </c>
      <c r="Q34" s="46">
        <v>0</v>
      </c>
      <c r="R34" s="46">
        <v>0</v>
      </c>
      <c r="S34" s="74">
        <v>0</v>
      </c>
      <c r="U34" s="73">
        <v>38.520000000000003</v>
      </c>
      <c r="V34" s="74">
        <v>-237</v>
      </c>
      <c r="W34">
        <v>-108</v>
      </c>
      <c r="X34">
        <v>-116</v>
      </c>
      <c r="Y34">
        <v>13.96</v>
      </c>
      <c r="Z34">
        <v>23.1</v>
      </c>
      <c r="AA34">
        <v>1.46</v>
      </c>
      <c r="AB34">
        <v>-13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16.239999999999998</v>
      </c>
      <c r="L35" s="46">
        <v>7.61</v>
      </c>
      <c r="M35" s="74">
        <v>1.22</v>
      </c>
      <c r="N35" s="73">
        <v>-75</v>
      </c>
      <c r="O35" s="46">
        <v>-140</v>
      </c>
      <c r="P35" s="46">
        <v>-6</v>
      </c>
      <c r="Q35" s="46">
        <v>0</v>
      </c>
      <c r="R35" s="46">
        <v>0</v>
      </c>
      <c r="S35" s="74">
        <v>0</v>
      </c>
      <c r="U35" s="73">
        <v>25.07</v>
      </c>
      <c r="V35" s="74">
        <v>-221</v>
      </c>
      <c r="W35">
        <v>-75</v>
      </c>
      <c r="X35">
        <v>-140</v>
      </c>
      <c r="Y35">
        <v>7.61</v>
      </c>
      <c r="Z35">
        <v>16.239999999999998</v>
      </c>
      <c r="AA35">
        <v>1.22</v>
      </c>
      <c r="AB35">
        <v>-6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16.43</v>
      </c>
      <c r="L36" s="46">
        <v>6.81</v>
      </c>
      <c r="M36" s="74">
        <v>1.04</v>
      </c>
      <c r="N36" s="73">
        <v>-44</v>
      </c>
      <c r="O36" s="46">
        <v>-112</v>
      </c>
      <c r="P36" s="46">
        <v>-8</v>
      </c>
      <c r="Q36" s="46">
        <v>0</v>
      </c>
      <c r="R36" s="46">
        <v>0</v>
      </c>
      <c r="S36" s="74">
        <v>0</v>
      </c>
      <c r="U36" s="73">
        <v>24.28</v>
      </c>
      <c r="V36" s="74">
        <v>-164</v>
      </c>
      <c r="W36">
        <v>-44</v>
      </c>
      <c r="X36">
        <v>-112</v>
      </c>
      <c r="Y36">
        <v>6.81</v>
      </c>
      <c r="Z36">
        <v>16.43</v>
      </c>
      <c r="AA36">
        <v>1.04</v>
      </c>
      <c r="AB36">
        <v>-8</v>
      </c>
    </row>
    <row r="37" spans="7:28">
      <c r="G37" t="s">
        <v>79</v>
      </c>
      <c r="H37" s="73">
        <v>0</v>
      </c>
      <c r="I37" s="46">
        <v>0</v>
      </c>
      <c r="J37" s="46">
        <v>9.34</v>
      </c>
      <c r="K37" s="46">
        <v>17.93</v>
      </c>
      <c r="L37" s="46">
        <v>6.57</v>
      </c>
      <c r="M37" s="74">
        <v>1.1599999999999999</v>
      </c>
      <c r="N37" s="73">
        <v>-21</v>
      </c>
      <c r="O37" s="46">
        <v>-85</v>
      </c>
      <c r="P37" s="46">
        <v>0</v>
      </c>
      <c r="Q37" s="46">
        <v>0</v>
      </c>
      <c r="R37" s="46">
        <v>0</v>
      </c>
      <c r="S37" s="74">
        <v>0</v>
      </c>
      <c r="U37" s="73">
        <v>35</v>
      </c>
      <c r="V37" s="74">
        <v>-106</v>
      </c>
      <c r="W37">
        <v>-21</v>
      </c>
      <c r="X37">
        <v>-85</v>
      </c>
      <c r="Y37">
        <v>6.57</v>
      </c>
      <c r="Z37">
        <v>17.93</v>
      </c>
      <c r="AA37">
        <v>1.1599999999999999</v>
      </c>
      <c r="AB37">
        <v>9.34</v>
      </c>
    </row>
    <row r="38" spans="7:28">
      <c r="G38" t="s">
        <v>80</v>
      </c>
      <c r="H38" s="73">
        <v>17.05</v>
      </c>
      <c r="I38" s="46">
        <v>0</v>
      </c>
      <c r="J38" s="46">
        <v>13.26</v>
      </c>
      <c r="K38" s="46">
        <v>18.2</v>
      </c>
      <c r="L38" s="46">
        <v>6.55</v>
      </c>
      <c r="M38" s="74">
        <v>1.34</v>
      </c>
      <c r="N38" s="73">
        <v>0</v>
      </c>
      <c r="O38" s="46">
        <v>-70</v>
      </c>
      <c r="P38" s="46">
        <v>0</v>
      </c>
      <c r="Q38" s="46">
        <v>0</v>
      </c>
      <c r="R38" s="46">
        <v>0</v>
      </c>
      <c r="S38" s="74">
        <v>0</v>
      </c>
      <c r="U38" s="73">
        <v>56.4</v>
      </c>
      <c r="V38" s="74">
        <v>-70</v>
      </c>
      <c r="W38">
        <v>17.05</v>
      </c>
      <c r="X38">
        <v>-70</v>
      </c>
      <c r="Y38">
        <v>6.55</v>
      </c>
      <c r="Z38">
        <v>18.2</v>
      </c>
      <c r="AA38">
        <v>1.34</v>
      </c>
      <c r="AB38">
        <v>13.26</v>
      </c>
    </row>
    <row r="39" spans="7:28">
      <c r="G39" t="s">
        <v>81</v>
      </c>
      <c r="H39" s="73">
        <v>0</v>
      </c>
      <c r="I39" s="46">
        <v>0</v>
      </c>
      <c r="J39" s="46">
        <v>53.89</v>
      </c>
      <c r="K39" s="46">
        <v>26.08</v>
      </c>
      <c r="L39" s="46">
        <v>7.59</v>
      </c>
      <c r="M39" s="74">
        <v>1.78</v>
      </c>
      <c r="N39" s="73">
        <v>0</v>
      </c>
      <c r="O39" s="46">
        <v>-56</v>
      </c>
      <c r="P39" s="46">
        <v>0</v>
      </c>
      <c r="Q39" s="46">
        <v>0</v>
      </c>
      <c r="R39" s="46">
        <v>0</v>
      </c>
      <c r="S39" s="74">
        <v>0</v>
      </c>
      <c r="U39" s="73">
        <v>89.34</v>
      </c>
      <c r="V39" s="74">
        <v>-56</v>
      </c>
      <c r="W39">
        <v>0</v>
      </c>
      <c r="X39">
        <v>-56</v>
      </c>
      <c r="Y39">
        <v>7.59</v>
      </c>
      <c r="Z39">
        <v>26.08</v>
      </c>
      <c r="AA39">
        <v>1.78</v>
      </c>
      <c r="AB39">
        <v>53.89</v>
      </c>
    </row>
    <row r="40" spans="7:28">
      <c r="G40" t="s">
        <v>82</v>
      </c>
      <c r="H40" s="73">
        <v>0</v>
      </c>
      <c r="I40" s="46">
        <v>0</v>
      </c>
      <c r="J40" s="46">
        <v>77.989999999999995</v>
      </c>
      <c r="K40" s="46">
        <v>24.45</v>
      </c>
      <c r="L40" s="46">
        <v>7.46</v>
      </c>
      <c r="M40" s="74">
        <v>1.43</v>
      </c>
      <c r="N40" s="73">
        <v>0</v>
      </c>
      <c r="O40" s="46">
        <v>-43</v>
      </c>
      <c r="P40" s="46">
        <v>0</v>
      </c>
      <c r="Q40" s="46">
        <v>0</v>
      </c>
      <c r="R40" s="46">
        <v>0</v>
      </c>
      <c r="S40" s="74">
        <v>0</v>
      </c>
      <c r="U40" s="73">
        <v>111.33</v>
      </c>
      <c r="V40" s="74">
        <v>-43</v>
      </c>
      <c r="W40">
        <v>0</v>
      </c>
      <c r="X40">
        <v>-43</v>
      </c>
      <c r="Y40">
        <v>7.46</v>
      </c>
      <c r="Z40">
        <v>24.45</v>
      </c>
      <c r="AA40">
        <v>1.43</v>
      </c>
      <c r="AB40">
        <v>77.989999999999995</v>
      </c>
    </row>
    <row r="41" spans="7:28">
      <c r="G41" t="s">
        <v>83</v>
      </c>
      <c r="H41" s="73">
        <v>0</v>
      </c>
      <c r="I41" s="46">
        <v>0</v>
      </c>
      <c r="J41" s="46">
        <v>107.19</v>
      </c>
      <c r="K41" s="46">
        <v>28.4</v>
      </c>
      <c r="L41" s="46">
        <v>7.71</v>
      </c>
      <c r="M41" s="74">
        <v>1.93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145.22999999999999</v>
      </c>
      <c r="V41" s="74">
        <v>-25</v>
      </c>
      <c r="W41">
        <v>0</v>
      </c>
      <c r="X41">
        <v>-25</v>
      </c>
      <c r="Y41">
        <v>7.71</v>
      </c>
      <c r="Z41">
        <v>28.4</v>
      </c>
      <c r="AA41">
        <v>1.93</v>
      </c>
      <c r="AB41">
        <v>107.19</v>
      </c>
    </row>
    <row r="42" spans="7:28">
      <c r="G42" t="s">
        <v>84</v>
      </c>
      <c r="H42" s="73">
        <v>0</v>
      </c>
      <c r="I42" s="46">
        <v>0</v>
      </c>
      <c r="J42" s="46">
        <v>95.46</v>
      </c>
      <c r="K42" s="46">
        <v>24.99</v>
      </c>
      <c r="L42" s="46">
        <v>6.79</v>
      </c>
      <c r="M42" s="74">
        <v>1.27</v>
      </c>
      <c r="N42" s="73">
        <v>-31</v>
      </c>
      <c r="O42" s="46">
        <v>-22</v>
      </c>
      <c r="P42" s="46">
        <v>0</v>
      </c>
      <c r="Q42" s="46">
        <v>0</v>
      </c>
      <c r="R42" s="46">
        <v>0</v>
      </c>
      <c r="S42" s="74">
        <v>0</v>
      </c>
      <c r="U42" s="73">
        <v>128.51</v>
      </c>
      <c r="V42" s="74">
        <v>-53</v>
      </c>
      <c r="W42">
        <v>-31</v>
      </c>
      <c r="X42">
        <v>-22</v>
      </c>
      <c r="Y42">
        <v>6.79</v>
      </c>
      <c r="Z42">
        <v>24.99</v>
      </c>
      <c r="AA42">
        <v>1.27</v>
      </c>
      <c r="AB42">
        <v>95.46</v>
      </c>
    </row>
    <row r="43" spans="7:28">
      <c r="G43" t="s">
        <v>85</v>
      </c>
      <c r="H43" s="73">
        <v>0</v>
      </c>
      <c r="I43" s="46">
        <v>0</v>
      </c>
      <c r="J43" s="46">
        <v>30.64</v>
      </c>
      <c r="K43" s="46">
        <v>33.700000000000003</v>
      </c>
      <c r="L43" s="46">
        <v>7.92</v>
      </c>
      <c r="M43" s="74">
        <v>1.89</v>
      </c>
      <c r="N43" s="73">
        <v>-61</v>
      </c>
      <c r="O43" s="46">
        <v>-35</v>
      </c>
      <c r="P43" s="46">
        <v>0</v>
      </c>
      <c r="Q43" s="46">
        <v>0</v>
      </c>
      <c r="R43" s="46">
        <v>0</v>
      </c>
      <c r="S43" s="74">
        <v>0</v>
      </c>
      <c r="U43" s="73">
        <v>74.150000000000006</v>
      </c>
      <c r="V43" s="74">
        <v>-96</v>
      </c>
      <c r="W43">
        <v>-61</v>
      </c>
      <c r="X43">
        <v>-35</v>
      </c>
      <c r="Y43">
        <v>7.92</v>
      </c>
      <c r="Z43">
        <v>33.700000000000003</v>
      </c>
      <c r="AA43">
        <v>1.89</v>
      </c>
      <c r="AB43">
        <v>30.64</v>
      </c>
    </row>
    <row r="44" spans="7:28">
      <c r="G44" t="s">
        <v>86</v>
      </c>
      <c r="H44" s="73">
        <v>0</v>
      </c>
      <c r="I44" s="46">
        <v>0</v>
      </c>
      <c r="J44" s="46">
        <v>17.16</v>
      </c>
      <c r="K44" s="46">
        <v>20.57</v>
      </c>
      <c r="L44" s="46">
        <v>0</v>
      </c>
      <c r="M44" s="74">
        <v>1.26</v>
      </c>
      <c r="N44" s="73">
        <v>-166</v>
      </c>
      <c r="O44" s="46">
        <v>-35</v>
      </c>
      <c r="P44" s="46">
        <v>0</v>
      </c>
      <c r="Q44" s="46">
        <v>0</v>
      </c>
      <c r="R44" s="46">
        <v>0</v>
      </c>
      <c r="S44" s="74">
        <v>0</v>
      </c>
      <c r="U44" s="73">
        <v>38.99</v>
      </c>
      <c r="V44" s="74">
        <v>-201</v>
      </c>
      <c r="W44">
        <v>-166</v>
      </c>
      <c r="X44">
        <v>-35</v>
      </c>
      <c r="Y44">
        <v>0</v>
      </c>
      <c r="Z44">
        <v>20.57</v>
      </c>
      <c r="AA44">
        <v>1.26</v>
      </c>
      <c r="AB44">
        <v>17.16</v>
      </c>
    </row>
    <row r="45" spans="7:28">
      <c r="G45" t="s">
        <v>87</v>
      </c>
      <c r="H45" s="73">
        <v>0</v>
      </c>
      <c r="I45" s="46">
        <v>0</v>
      </c>
      <c r="J45" s="46">
        <v>47.96</v>
      </c>
      <c r="K45" s="46">
        <v>24.95</v>
      </c>
      <c r="L45" s="46">
        <v>1.25</v>
      </c>
      <c r="M45" s="74">
        <v>1.54</v>
      </c>
      <c r="N45" s="73">
        <v>-186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75.7</v>
      </c>
      <c r="V45" s="74">
        <v>-206</v>
      </c>
      <c r="W45">
        <v>-186</v>
      </c>
      <c r="X45">
        <v>-20</v>
      </c>
      <c r="Y45">
        <v>1.25</v>
      </c>
      <c r="Z45">
        <v>24.95</v>
      </c>
      <c r="AA45">
        <v>1.54</v>
      </c>
      <c r="AB45">
        <v>47.96</v>
      </c>
    </row>
    <row r="46" spans="7:28">
      <c r="G46" t="s">
        <v>88</v>
      </c>
      <c r="H46" s="73">
        <v>0</v>
      </c>
      <c r="I46" s="46">
        <v>0</v>
      </c>
      <c r="J46" s="46">
        <v>71.95</v>
      </c>
      <c r="K46" s="46">
        <v>9.6</v>
      </c>
      <c r="L46" s="46">
        <v>2.88</v>
      </c>
      <c r="M46" s="74">
        <v>1.06</v>
      </c>
      <c r="N46" s="73">
        <v>-162</v>
      </c>
      <c r="O46" s="46">
        <v>-30</v>
      </c>
      <c r="P46" s="46">
        <v>0</v>
      </c>
      <c r="Q46" s="46">
        <v>0</v>
      </c>
      <c r="R46" s="46">
        <v>0</v>
      </c>
      <c r="S46" s="74">
        <v>0</v>
      </c>
      <c r="U46" s="73">
        <v>85.49</v>
      </c>
      <c r="V46" s="74">
        <v>-192</v>
      </c>
      <c r="W46">
        <v>-162</v>
      </c>
      <c r="X46">
        <v>-30</v>
      </c>
      <c r="Y46">
        <v>2.88</v>
      </c>
      <c r="Z46">
        <v>9.6</v>
      </c>
      <c r="AA46">
        <v>1.06</v>
      </c>
      <c r="AB46">
        <v>71.95</v>
      </c>
    </row>
    <row r="47" spans="7:28">
      <c r="G47" t="s">
        <v>89</v>
      </c>
      <c r="H47" s="73">
        <v>0</v>
      </c>
      <c r="I47" s="46">
        <v>0</v>
      </c>
      <c r="J47" s="46">
        <v>57.56</v>
      </c>
      <c r="K47" s="46">
        <v>9.6</v>
      </c>
      <c r="L47" s="46">
        <v>3.84</v>
      </c>
      <c r="M47" s="74">
        <v>0</v>
      </c>
      <c r="N47" s="73">
        <v>-31</v>
      </c>
      <c r="O47" s="46">
        <v>-31</v>
      </c>
      <c r="P47" s="46">
        <v>0</v>
      </c>
      <c r="Q47" s="46">
        <v>0</v>
      </c>
      <c r="R47" s="46">
        <v>0</v>
      </c>
      <c r="S47" s="74">
        <v>0</v>
      </c>
      <c r="U47" s="73">
        <v>71</v>
      </c>
      <c r="V47" s="74">
        <v>-62</v>
      </c>
      <c r="W47">
        <v>-31</v>
      </c>
      <c r="X47">
        <v>-31</v>
      </c>
      <c r="Y47">
        <v>3.84</v>
      </c>
      <c r="Z47">
        <v>9.6</v>
      </c>
      <c r="AA47">
        <v>0</v>
      </c>
      <c r="AB47">
        <v>57.56</v>
      </c>
    </row>
    <row r="48" spans="7:28">
      <c r="G48" t="s">
        <v>90</v>
      </c>
      <c r="H48" s="73">
        <v>96.9</v>
      </c>
      <c r="I48" s="46">
        <v>0</v>
      </c>
      <c r="J48" s="46">
        <v>67.17</v>
      </c>
      <c r="K48" s="46">
        <v>9.6</v>
      </c>
      <c r="L48" s="46">
        <v>3.84</v>
      </c>
      <c r="M48" s="74">
        <v>0</v>
      </c>
      <c r="N48" s="73">
        <v>0</v>
      </c>
      <c r="O48" s="46">
        <v>-33</v>
      </c>
      <c r="P48" s="46">
        <v>0</v>
      </c>
      <c r="Q48" s="46">
        <v>0</v>
      </c>
      <c r="R48" s="46">
        <v>0</v>
      </c>
      <c r="S48" s="74">
        <v>0</v>
      </c>
      <c r="U48" s="73">
        <v>177.51</v>
      </c>
      <c r="V48" s="74">
        <v>-33</v>
      </c>
      <c r="W48">
        <v>96.9</v>
      </c>
      <c r="X48">
        <v>-33</v>
      </c>
      <c r="Y48">
        <v>3.84</v>
      </c>
      <c r="Z48">
        <v>9.6</v>
      </c>
      <c r="AA48">
        <v>0</v>
      </c>
      <c r="AB48">
        <v>67.17</v>
      </c>
    </row>
    <row r="49" spans="7:28">
      <c r="G49" t="s">
        <v>91</v>
      </c>
      <c r="H49" s="73">
        <v>61.4</v>
      </c>
      <c r="I49" s="46">
        <v>0</v>
      </c>
      <c r="J49" s="46">
        <v>43.18</v>
      </c>
      <c r="K49" s="46">
        <v>9.6</v>
      </c>
      <c r="L49" s="46">
        <v>4.8</v>
      </c>
      <c r="M49" s="74">
        <v>0</v>
      </c>
      <c r="N49" s="73">
        <v>0</v>
      </c>
      <c r="O49" s="46">
        <v>-13</v>
      </c>
      <c r="P49" s="46">
        <v>0</v>
      </c>
      <c r="Q49" s="46">
        <v>0</v>
      </c>
      <c r="R49" s="46">
        <v>0</v>
      </c>
      <c r="S49" s="74">
        <v>0</v>
      </c>
      <c r="U49" s="73">
        <v>118.98</v>
      </c>
      <c r="V49" s="74">
        <v>-13</v>
      </c>
      <c r="W49">
        <v>61.4</v>
      </c>
      <c r="X49">
        <v>-13</v>
      </c>
      <c r="Y49">
        <v>4.8</v>
      </c>
      <c r="Z49">
        <v>9.6</v>
      </c>
      <c r="AA49">
        <v>0</v>
      </c>
      <c r="AB49">
        <v>43.18</v>
      </c>
    </row>
    <row r="50" spans="7:28">
      <c r="G50" t="s">
        <v>92</v>
      </c>
      <c r="H50" s="73">
        <v>18.23</v>
      </c>
      <c r="I50" s="46">
        <v>0</v>
      </c>
      <c r="J50" s="46">
        <v>57.56</v>
      </c>
      <c r="K50" s="46">
        <v>9.6</v>
      </c>
      <c r="L50" s="46">
        <v>4.8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90.19</v>
      </c>
      <c r="V50" s="74">
        <v>-10</v>
      </c>
      <c r="W50">
        <v>18.23</v>
      </c>
      <c r="X50">
        <v>-10</v>
      </c>
      <c r="Y50">
        <v>4.8</v>
      </c>
      <c r="Z50">
        <v>9.6</v>
      </c>
      <c r="AA50">
        <v>0</v>
      </c>
      <c r="AB50">
        <v>57.56</v>
      </c>
    </row>
    <row r="51" spans="7:28">
      <c r="G51" t="s">
        <v>93</v>
      </c>
      <c r="H51" s="73">
        <v>0</v>
      </c>
      <c r="I51" s="46">
        <v>0</v>
      </c>
      <c r="J51" s="46">
        <v>33.57</v>
      </c>
      <c r="K51" s="46">
        <v>9.6</v>
      </c>
      <c r="L51" s="46">
        <v>5.76</v>
      </c>
      <c r="M51" s="74">
        <v>0</v>
      </c>
      <c r="N51" s="73">
        <v>-40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48.93</v>
      </c>
      <c r="V51" s="74">
        <v>-40</v>
      </c>
      <c r="W51">
        <v>-40</v>
      </c>
      <c r="X51">
        <v>0</v>
      </c>
      <c r="Y51">
        <v>5.76</v>
      </c>
      <c r="Z51">
        <v>9.6</v>
      </c>
      <c r="AA51">
        <v>0</v>
      </c>
      <c r="AB51">
        <v>33.57</v>
      </c>
    </row>
    <row r="52" spans="7:28">
      <c r="G52" t="s">
        <v>94</v>
      </c>
      <c r="H52" s="73">
        <v>0</v>
      </c>
      <c r="I52" s="46">
        <v>0</v>
      </c>
      <c r="J52" s="46">
        <v>43.17</v>
      </c>
      <c r="K52" s="46">
        <v>9.6</v>
      </c>
      <c r="L52" s="46">
        <v>6.72</v>
      </c>
      <c r="M52" s="74">
        <v>0</v>
      </c>
      <c r="N52" s="73">
        <v>-40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59.49</v>
      </c>
      <c r="V52" s="74">
        <v>-40</v>
      </c>
      <c r="W52">
        <v>-40</v>
      </c>
      <c r="X52">
        <v>0</v>
      </c>
      <c r="Y52">
        <v>6.72</v>
      </c>
      <c r="Z52">
        <v>9.6</v>
      </c>
      <c r="AA52">
        <v>0</v>
      </c>
      <c r="AB52">
        <v>43.17</v>
      </c>
    </row>
    <row r="53" spans="7:28">
      <c r="G53" t="s">
        <v>95</v>
      </c>
      <c r="H53" s="73">
        <v>57.56</v>
      </c>
      <c r="I53" s="46">
        <v>0</v>
      </c>
      <c r="J53" s="46">
        <v>19.190000000000001</v>
      </c>
      <c r="K53" s="46">
        <v>9.6</v>
      </c>
      <c r="L53" s="46">
        <v>7.2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93.55</v>
      </c>
      <c r="V53" s="74">
        <v>0</v>
      </c>
      <c r="W53">
        <v>57.56</v>
      </c>
      <c r="X53">
        <v>0</v>
      </c>
      <c r="Y53">
        <v>7.2</v>
      </c>
      <c r="Z53">
        <v>9.6</v>
      </c>
      <c r="AA53">
        <v>0</v>
      </c>
      <c r="AB53">
        <v>19.190000000000001</v>
      </c>
    </row>
    <row r="54" spans="7:28">
      <c r="G54" t="s">
        <v>96</v>
      </c>
      <c r="H54" s="73">
        <v>53.72</v>
      </c>
      <c r="I54" s="46">
        <v>0</v>
      </c>
      <c r="J54" s="46">
        <v>0</v>
      </c>
      <c r="K54" s="46">
        <v>9.6</v>
      </c>
      <c r="L54" s="46">
        <v>8.16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71.48</v>
      </c>
      <c r="V54" s="74">
        <v>0</v>
      </c>
      <c r="W54">
        <v>53.72</v>
      </c>
      <c r="X54">
        <v>0</v>
      </c>
      <c r="Y54">
        <v>8.16</v>
      </c>
      <c r="Z54">
        <v>9.6</v>
      </c>
      <c r="AA54">
        <v>0</v>
      </c>
      <c r="AB54">
        <v>0</v>
      </c>
    </row>
    <row r="55" spans="7:28">
      <c r="G55" t="s">
        <v>97</v>
      </c>
      <c r="H55" s="73">
        <v>58.53</v>
      </c>
      <c r="I55" s="46">
        <v>0</v>
      </c>
      <c r="J55" s="46">
        <v>0</v>
      </c>
      <c r="K55" s="46">
        <v>0</v>
      </c>
      <c r="L55" s="46">
        <v>30.7</v>
      </c>
      <c r="M55" s="74">
        <v>0</v>
      </c>
      <c r="N55" s="73">
        <v>0</v>
      </c>
      <c r="O55" s="46">
        <v>-35</v>
      </c>
      <c r="P55" s="46">
        <v>-15</v>
      </c>
      <c r="Q55" s="46">
        <v>0</v>
      </c>
      <c r="R55" s="46">
        <v>0</v>
      </c>
      <c r="S55" s="74">
        <v>0</v>
      </c>
      <c r="U55" s="73">
        <v>89.23</v>
      </c>
      <c r="V55" s="74">
        <v>-50</v>
      </c>
      <c r="W55">
        <v>58.53</v>
      </c>
      <c r="X55">
        <v>-35</v>
      </c>
      <c r="Y55">
        <v>30.7</v>
      </c>
      <c r="Z55">
        <v>0</v>
      </c>
      <c r="AA55">
        <v>0</v>
      </c>
      <c r="AB55">
        <v>-15</v>
      </c>
    </row>
    <row r="56" spans="7:28">
      <c r="G56" t="s">
        <v>98</v>
      </c>
      <c r="H56" s="73">
        <v>11.51</v>
      </c>
      <c r="I56" s="46">
        <v>0</v>
      </c>
      <c r="J56" s="46">
        <v>0</v>
      </c>
      <c r="K56" s="46">
        <v>0</v>
      </c>
      <c r="L56" s="46">
        <v>29.75</v>
      </c>
      <c r="M56" s="74">
        <v>0</v>
      </c>
      <c r="N56" s="73">
        <v>0</v>
      </c>
      <c r="O56" s="46">
        <v>-50</v>
      </c>
      <c r="P56" s="46">
        <v>-110</v>
      </c>
      <c r="Q56" s="46">
        <v>0</v>
      </c>
      <c r="R56" s="46">
        <v>0</v>
      </c>
      <c r="S56" s="74">
        <v>0</v>
      </c>
      <c r="U56" s="73">
        <v>41.26</v>
      </c>
      <c r="V56" s="74">
        <v>-160</v>
      </c>
      <c r="W56">
        <v>11.51</v>
      </c>
      <c r="X56">
        <v>-50</v>
      </c>
      <c r="Y56">
        <v>29.75</v>
      </c>
      <c r="Z56">
        <v>0</v>
      </c>
      <c r="AA56">
        <v>0</v>
      </c>
      <c r="AB56">
        <v>-110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27.83</v>
      </c>
      <c r="M57" s="74">
        <v>0</v>
      </c>
      <c r="N57" s="73">
        <v>-19</v>
      </c>
      <c r="O57" s="46">
        <v>-22</v>
      </c>
      <c r="P57" s="46">
        <v>-30</v>
      </c>
      <c r="Q57" s="46">
        <v>0</v>
      </c>
      <c r="R57" s="46">
        <v>0</v>
      </c>
      <c r="S57" s="74">
        <v>0</v>
      </c>
      <c r="U57" s="73">
        <v>27.83</v>
      </c>
      <c r="V57" s="74">
        <v>-71</v>
      </c>
      <c r="W57">
        <v>-19</v>
      </c>
      <c r="X57">
        <v>-22</v>
      </c>
      <c r="Y57">
        <v>27.83</v>
      </c>
      <c r="Z57">
        <v>0</v>
      </c>
      <c r="AA57">
        <v>0</v>
      </c>
      <c r="AB57">
        <v>-30</v>
      </c>
    </row>
    <row r="58" spans="7:28">
      <c r="G58" t="s">
        <v>100</v>
      </c>
      <c r="H58" s="73">
        <v>9.6</v>
      </c>
      <c r="I58" s="46">
        <v>0</v>
      </c>
      <c r="J58" s="46">
        <v>0</v>
      </c>
      <c r="K58" s="46">
        <v>0</v>
      </c>
      <c r="L58" s="46">
        <v>26.86</v>
      </c>
      <c r="M58" s="74">
        <v>0</v>
      </c>
      <c r="N58" s="73">
        <v>0</v>
      </c>
      <c r="O58" s="46">
        <v>-26</v>
      </c>
      <c r="P58" s="46">
        <v>-30</v>
      </c>
      <c r="Q58" s="46">
        <v>0</v>
      </c>
      <c r="R58" s="46">
        <v>0</v>
      </c>
      <c r="S58" s="74">
        <v>0</v>
      </c>
      <c r="U58" s="73">
        <v>36.46</v>
      </c>
      <c r="V58" s="74">
        <v>-56</v>
      </c>
      <c r="W58">
        <v>9.6</v>
      </c>
      <c r="X58">
        <v>-26</v>
      </c>
      <c r="Y58">
        <v>26.86</v>
      </c>
      <c r="Z58">
        <v>0</v>
      </c>
      <c r="AA58">
        <v>0</v>
      </c>
      <c r="AB58">
        <v>-30</v>
      </c>
    </row>
    <row r="59" spans="7:28">
      <c r="G59" t="s">
        <v>101</v>
      </c>
      <c r="H59" s="73">
        <v>9.6</v>
      </c>
      <c r="I59" s="46">
        <v>0</v>
      </c>
      <c r="J59" s="46">
        <v>0</v>
      </c>
      <c r="K59" s="46">
        <v>0</v>
      </c>
      <c r="L59" s="46">
        <v>25.9</v>
      </c>
      <c r="M59" s="74">
        <v>0</v>
      </c>
      <c r="N59" s="73">
        <v>0</v>
      </c>
      <c r="O59" s="46">
        <v>-12</v>
      </c>
      <c r="P59" s="46">
        <v>-40</v>
      </c>
      <c r="Q59" s="46">
        <v>0</v>
      </c>
      <c r="R59" s="46">
        <v>0</v>
      </c>
      <c r="S59" s="74">
        <v>0</v>
      </c>
      <c r="U59" s="73">
        <v>35.5</v>
      </c>
      <c r="V59" s="74">
        <v>-52</v>
      </c>
      <c r="W59">
        <v>9.6</v>
      </c>
      <c r="X59">
        <v>-12</v>
      </c>
      <c r="Y59">
        <v>25.9</v>
      </c>
      <c r="Z59">
        <v>0</v>
      </c>
      <c r="AA59">
        <v>0</v>
      </c>
      <c r="AB59">
        <v>-40</v>
      </c>
    </row>
    <row r="60" spans="7:28">
      <c r="G60" t="s">
        <v>102</v>
      </c>
      <c r="H60" s="73">
        <v>41.26</v>
      </c>
      <c r="I60" s="46">
        <v>0</v>
      </c>
      <c r="J60" s="46">
        <v>0</v>
      </c>
      <c r="K60" s="46">
        <v>0</v>
      </c>
      <c r="L60" s="46">
        <v>25.91</v>
      </c>
      <c r="M60" s="74">
        <v>0</v>
      </c>
      <c r="N60" s="73">
        <v>0</v>
      </c>
      <c r="O60" s="46">
        <v>-14</v>
      </c>
      <c r="P60" s="46">
        <v>-40</v>
      </c>
      <c r="Q60" s="46">
        <v>0</v>
      </c>
      <c r="R60" s="46">
        <v>0</v>
      </c>
      <c r="S60" s="74">
        <v>0</v>
      </c>
      <c r="U60" s="73">
        <v>67.16</v>
      </c>
      <c r="V60" s="74">
        <v>-54</v>
      </c>
      <c r="W60">
        <v>41.26</v>
      </c>
      <c r="X60">
        <v>-14</v>
      </c>
      <c r="Y60">
        <v>25.91</v>
      </c>
      <c r="Z60">
        <v>0</v>
      </c>
      <c r="AA60">
        <v>0</v>
      </c>
      <c r="AB60">
        <v>-40</v>
      </c>
    </row>
    <row r="61" spans="7:28">
      <c r="G61" t="s">
        <v>103</v>
      </c>
      <c r="H61" s="73">
        <v>18.23</v>
      </c>
      <c r="I61" s="46">
        <v>0</v>
      </c>
      <c r="J61" s="46">
        <v>0</v>
      </c>
      <c r="K61" s="46">
        <v>0</v>
      </c>
      <c r="L61" s="46">
        <v>23.99</v>
      </c>
      <c r="M61" s="74">
        <v>0</v>
      </c>
      <c r="N61" s="73">
        <v>0</v>
      </c>
      <c r="O61" s="46">
        <v>-28</v>
      </c>
      <c r="P61" s="46">
        <v>-30</v>
      </c>
      <c r="Q61" s="46">
        <v>0</v>
      </c>
      <c r="R61" s="46">
        <v>0</v>
      </c>
      <c r="S61" s="74">
        <v>0</v>
      </c>
      <c r="U61" s="73">
        <v>42.22</v>
      </c>
      <c r="V61" s="74">
        <v>-58</v>
      </c>
      <c r="W61">
        <v>18.23</v>
      </c>
      <c r="X61">
        <v>-28</v>
      </c>
      <c r="Y61">
        <v>23.99</v>
      </c>
      <c r="Z61">
        <v>0</v>
      </c>
      <c r="AA61">
        <v>0</v>
      </c>
      <c r="AB61">
        <v>-30</v>
      </c>
    </row>
    <row r="62" spans="7:28">
      <c r="G62" t="s">
        <v>104</v>
      </c>
      <c r="H62" s="73">
        <v>19.190000000000001</v>
      </c>
      <c r="I62" s="46">
        <v>0</v>
      </c>
      <c r="J62" s="46">
        <v>0</v>
      </c>
      <c r="K62" s="46">
        <v>0</v>
      </c>
      <c r="L62" s="46">
        <v>23.99</v>
      </c>
      <c r="M62" s="74">
        <v>0</v>
      </c>
      <c r="N62" s="73">
        <v>0</v>
      </c>
      <c r="O62" s="46">
        <v>-35</v>
      </c>
      <c r="P62" s="46">
        <v>-25</v>
      </c>
      <c r="Q62" s="46">
        <v>0</v>
      </c>
      <c r="R62" s="46">
        <v>0</v>
      </c>
      <c r="S62" s="74">
        <v>0</v>
      </c>
      <c r="U62" s="73">
        <v>43.18</v>
      </c>
      <c r="V62" s="74">
        <v>-60</v>
      </c>
      <c r="W62">
        <v>19.190000000000001</v>
      </c>
      <c r="X62">
        <v>-35</v>
      </c>
      <c r="Y62">
        <v>23.99</v>
      </c>
      <c r="Z62">
        <v>0</v>
      </c>
      <c r="AA62">
        <v>0</v>
      </c>
      <c r="AB62">
        <v>-25</v>
      </c>
    </row>
    <row r="63" spans="7:28">
      <c r="G63" t="s">
        <v>105</v>
      </c>
      <c r="H63" s="73">
        <v>23.99</v>
      </c>
      <c r="I63" s="46">
        <v>0</v>
      </c>
      <c r="J63" s="46">
        <v>0</v>
      </c>
      <c r="K63" s="46">
        <v>0</v>
      </c>
      <c r="L63" s="46">
        <v>23.99</v>
      </c>
      <c r="M63" s="74">
        <v>0</v>
      </c>
      <c r="N63" s="73">
        <v>0</v>
      </c>
      <c r="O63" s="46">
        <v>-35</v>
      </c>
      <c r="P63" s="46">
        <v>-50</v>
      </c>
      <c r="Q63" s="46">
        <v>0</v>
      </c>
      <c r="R63" s="46">
        <v>0</v>
      </c>
      <c r="S63" s="74">
        <v>0</v>
      </c>
      <c r="U63" s="73">
        <v>47.98</v>
      </c>
      <c r="V63" s="74">
        <v>-85</v>
      </c>
      <c r="W63">
        <v>23.99</v>
      </c>
      <c r="X63">
        <v>-35</v>
      </c>
      <c r="Y63">
        <v>23.99</v>
      </c>
      <c r="Z63">
        <v>0</v>
      </c>
      <c r="AA63">
        <v>0</v>
      </c>
      <c r="AB63">
        <v>-50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23.03</v>
      </c>
      <c r="M64" s="74">
        <v>0</v>
      </c>
      <c r="N64" s="73">
        <v>-14</v>
      </c>
      <c r="O64" s="46">
        <v>-32</v>
      </c>
      <c r="P64" s="46">
        <v>-40</v>
      </c>
      <c r="Q64" s="46">
        <v>0</v>
      </c>
      <c r="R64" s="46">
        <v>0</v>
      </c>
      <c r="S64" s="74">
        <v>0</v>
      </c>
      <c r="U64" s="73">
        <v>23.03</v>
      </c>
      <c r="V64" s="74">
        <v>-86</v>
      </c>
      <c r="W64">
        <v>-14</v>
      </c>
      <c r="X64">
        <v>-32</v>
      </c>
      <c r="Y64">
        <v>23.03</v>
      </c>
      <c r="Z64">
        <v>0</v>
      </c>
      <c r="AA64">
        <v>0</v>
      </c>
      <c r="AB64">
        <v>-40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23.03</v>
      </c>
      <c r="M65" s="74">
        <v>0</v>
      </c>
      <c r="N65" s="73">
        <v>-17</v>
      </c>
      <c r="O65" s="46">
        <v>-35</v>
      </c>
      <c r="P65" s="46">
        <v>-90</v>
      </c>
      <c r="Q65" s="46">
        <v>0</v>
      </c>
      <c r="R65" s="46">
        <v>0</v>
      </c>
      <c r="S65" s="74">
        <v>0</v>
      </c>
      <c r="U65" s="73">
        <v>23.03</v>
      </c>
      <c r="V65" s="74">
        <v>-142</v>
      </c>
      <c r="W65">
        <v>-17</v>
      </c>
      <c r="X65">
        <v>-35</v>
      </c>
      <c r="Y65">
        <v>23.03</v>
      </c>
      <c r="Z65">
        <v>0</v>
      </c>
      <c r="AA65">
        <v>0</v>
      </c>
      <c r="AB65">
        <v>-90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23.03</v>
      </c>
      <c r="M66" s="74">
        <v>0</v>
      </c>
      <c r="N66" s="73">
        <v>-31</v>
      </c>
      <c r="O66" s="46">
        <v>-30</v>
      </c>
      <c r="P66" s="46">
        <v>-90</v>
      </c>
      <c r="Q66" s="46">
        <v>0</v>
      </c>
      <c r="R66" s="46">
        <v>0</v>
      </c>
      <c r="S66" s="74">
        <v>0</v>
      </c>
      <c r="U66" s="73">
        <v>23.03</v>
      </c>
      <c r="V66" s="74">
        <v>-151</v>
      </c>
      <c r="W66">
        <v>-31</v>
      </c>
      <c r="X66">
        <v>-30</v>
      </c>
      <c r="Y66">
        <v>23.03</v>
      </c>
      <c r="Z66">
        <v>0</v>
      </c>
      <c r="AA66">
        <v>0</v>
      </c>
      <c r="AB66">
        <v>-90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5.76</v>
      </c>
      <c r="M67" s="74">
        <v>0</v>
      </c>
      <c r="N67" s="73">
        <v>-61</v>
      </c>
      <c r="O67" s="46">
        <v>-20</v>
      </c>
      <c r="P67" s="46">
        <v>-90</v>
      </c>
      <c r="Q67" s="46">
        <v>0</v>
      </c>
      <c r="R67" s="46">
        <v>0</v>
      </c>
      <c r="S67" s="74">
        <v>0</v>
      </c>
      <c r="U67" s="73">
        <v>5.76</v>
      </c>
      <c r="V67" s="74">
        <v>-171</v>
      </c>
      <c r="W67">
        <v>-61</v>
      </c>
      <c r="X67">
        <v>-20</v>
      </c>
      <c r="Y67">
        <v>5.76</v>
      </c>
      <c r="Z67">
        <v>0</v>
      </c>
      <c r="AA67">
        <v>0</v>
      </c>
      <c r="AB67">
        <v>-90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5.76</v>
      </c>
      <c r="M68" s="74">
        <v>0</v>
      </c>
      <c r="N68" s="73">
        <v>-39</v>
      </c>
      <c r="O68" s="46">
        <v>-80</v>
      </c>
      <c r="P68" s="46">
        <v>-30</v>
      </c>
      <c r="Q68" s="46">
        <v>0</v>
      </c>
      <c r="R68" s="46">
        <v>0</v>
      </c>
      <c r="S68" s="74">
        <v>0</v>
      </c>
      <c r="U68" s="73">
        <v>5.76</v>
      </c>
      <c r="V68" s="74">
        <v>-149</v>
      </c>
      <c r="W68">
        <v>-39</v>
      </c>
      <c r="X68">
        <v>-80</v>
      </c>
      <c r="Y68">
        <v>5.76</v>
      </c>
      <c r="Z68">
        <v>0</v>
      </c>
      <c r="AA68">
        <v>0</v>
      </c>
      <c r="AB68">
        <v>-30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5.76</v>
      </c>
      <c r="M69" s="74">
        <v>0</v>
      </c>
      <c r="N69" s="73">
        <v>-34</v>
      </c>
      <c r="O69" s="46">
        <v>-28</v>
      </c>
      <c r="P69" s="46">
        <v>-40</v>
      </c>
      <c r="Q69" s="46">
        <v>0</v>
      </c>
      <c r="R69" s="46">
        <v>0</v>
      </c>
      <c r="S69" s="74">
        <v>0</v>
      </c>
      <c r="U69" s="73">
        <v>5.76</v>
      </c>
      <c r="V69" s="74">
        <v>-102</v>
      </c>
      <c r="W69">
        <v>-34</v>
      </c>
      <c r="X69">
        <v>-28</v>
      </c>
      <c r="Y69">
        <v>5.76</v>
      </c>
      <c r="Z69">
        <v>0</v>
      </c>
      <c r="AA69">
        <v>0</v>
      </c>
      <c r="AB69">
        <v>-40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6.71</v>
      </c>
      <c r="M70" s="74">
        <v>0.77</v>
      </c>
      <c r="N70" s="73">
        <v>-29</v>
      </c>
      <c r="O70" s="46">
        <v>-23</v>
      </c>
      <c r="P70" s="46">
        <v>-40</v>
      </c>
      <c r="Q70" s="46">
        <v>0</v>
      </c>
      <c r="R70" s="46">
        <v>0</v>
      </c>
      <c r="S70" s="74">
        <v>0</v>
      </c>
      <c r="U70" s="73">
        <v>7.48</v>
      </c>
      <c r="V70" s="74">
        <v>-92</v>
      </c>
      <c r="W70">
        <v>-29</v>
      </c>
      <c r="X70">
        <v>-23</v>
      </c>
      <c r="Y70">
        <v>6.71</v>
      </c>
      <c r="Z70">
        <v>0</v>
      </c>
      <c r="AA70">
        <v>0.77</v>
      </c>
      <c r="AB70">
        <v>-40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14.4</v>
      </c>
      <c r="L71" s="46">
        <v>10.55</v>
      </c>
      <c r="M71" s="74">
        <v>2.4900000000000002</v>
      </c>
      <c r="N71" s="73">
        <v>-45</v>
      </c>
      <c r="O71" s="46">
        <v>-80</v>
      </c>
      <c r="P71" s="46">
        <v>-45</v>
      </c>
      <c r="Q71" s="46">
        <v>0</v>
      </c>
      <c r="R71" s="46">
        <v>0</v>
      </c>
      <c r="S71" s="74">
        <v>0</v>
      </c>
      <c r="U71" s="73">
        <v>27.44</v>
      </c>
      <c r="V71" s="74">
        <v>-170</v>
      </c>
      <c r="W71">
        <v>-45</v>
      </c>
      <c r="X71">
        <v>-80</v>
      </c>
      <c r="Y71">
        <v>10.55</v>
      </c>
      <c r="Z71">
        <v>14.4</v>
      </c>
      <c r="AA71">
        <v>2.4900000000000002</v>
      </c>
      <c r="AB71">
        <v>-45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26.25</v>
      </c>
      <c r="L72" s="46">
        <v>12.4</v>
      </c>
      <c r="M72" s="74">
        <v>2.63</v>
      </c>
      <c r="N72" s="73">
        <v>-34</v>
      </c>
      <c r="O72" s="46">
        <v>-60</v>
      </c>
      <c r="P72" s="46">
        <v>-30</v>
      </c>
      <c r="Q72" s="46">
        <v>0</v>
      </c>
      <c r="R72" s="46">
        <v>0</v>
      </c>
      <c r="S72" s="74">
        <v>0</v>
      </c>
      <c r="U72" s="73">
        <v>41.28</v>
      </c>
      <c r="V72" s="74">
        <v>-124</v>
      </c>
      <c r="W72">
        <v>-34</v>
      </c>
      <c r="X72">
        <v>-60</v>
      </c>
      <c r="Y72">
        <v>12.4</v>
      </c>
      <c r="Z72">
        <v>26.25</v>
      </c>
      <c r="AA72">
        <v>2.63</v>
      </c>
      <c r="AB72">
        <v>-30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21.79</v>
      </c>
      <c r="L73" s="46">
        <v>10.29</v>
      </c>
      <c r="M73" s="74">
        <v>2.12</v>
      </c>
      <c r="N73" s="73">
        <v>-36</v>
      </c>
      <c r="O73" s="46">
        <v>-67</v>
      </c>
      <c r="P73" s="46">
        <v>-33</v>
      </c>
      <c r="Q73" s="46">
        <v>0</v>
      </c>
      <c r="R73" s="46">
        <v>0</v>
      </c>
      <c r="S73" s="74">
        <v>0</v>
      </c>
      <c r="U73" s="73">
        <v>34.200000000000003</v>
      </c>
      <c r="V73" s="74">
        <v>-136</v>
      </c>
      <c r="W73">
        <v>-36</v>
      </c>
      <c r="X73">
        <v>-67</v>
      </c>
      <c r="Y73">
        <v>10.29</v>
      </c>
      <c r="Z73">
        <v>21.79</v>
      </c>
      <c r="AA73">
        <v>2.12</v>
      </c>
      <c r="AB73">
        <v>-33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25.75</v>
      </c>
      <c r="L74" s="46">
        <v>10.63</v>
      </c>
      <c r="M74" s="74">
        <v>2.69</v>
      </c>
      <c r="N74" s="73">
        <v>-40</v>
      </c>
      <c r="O74" s="46">
        <v>-67</v>
      </c>
      <c r="P74" s="46">
        <v>-30</v>
      </c>
      <c r="Q74" s="46">
        <v>0</v>
      </c>
      <c r="R74" s="46">
        <v>0</v>
      </c>
      <c r="S74" s="74">
        <v>0</v>
      </c>
      <c r="U74" s="73">
        <v>39.07</v>
      </c>
      <c r="V74" s="74">
        <v>-137</v>
      </c>
      <c r="W74">
        <v>-40</v>
      </c>
      <c r="X74">
        <v>-67</v>
      </c>
      <c r="Y74">
        <v>10.63</v>
      </c>
      <c r="Z74">
        <v>25.75</v>
      </c>
      <c r="AA74">
        <v>2.69</v>
      </c>
      <c r="AB74">
        <v>-30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31.53</v>
      </c>
      <c r="L75" s="46">
        <v>10.29</v>
      </c>
      <c r="M75" s="74">
        <v>2.2000000000000002</v>
      </c>
      <c r="N75" s="73">
        <v>0</v>
      </c>
      <c r="O75" s="46">
        <v>-60</v>
      </c>
      <c r="P75" s="46">
        <v>-22</v>
      </c>
      <c r="Q75" s="46">
        <v>0</v>
      </c>
      <c r="R75" s="46">
        <v>0</v>
      </c>
      <c r="S75" s="74">
        <v>0</v>
      </c>
      <c r="U75" s="73">
        <v>44.02</v>
      </c>
      <c r="V75" s="74">
        <v>-82</v>
      </c>
      <c r="W75">
        <v>0</v>
      </c>
      <c r="X75">
        <v>-60</v>
      </c>
      <c r="Y75">
        <v>10.29</v>
      </c>
      <c r="Z75">
        <v>31.53</v>
      </c>
      <c r="AA75">
        <v>2.2000000000000002</v>
      </c>
      <c r="AB75">
        <v>-22</v>
      </c>
    </row>
    <row r="76" spans="7:28">
      <c r="G76" t="s">
        <v>118</v>
      </c>
      <c r="H76" s="73">
        <v>50.29</v>
      </c>
      <c r="I76" s="46">
        <v>0</v>
      </c>
      <c r="J76" s="46">
        <v>0</v>
      </c>
      <c r="K76" s="46">
        <v>28.55</v>
      </c>
      <c r="L76" s="46">
        <v>9.93</v>
      </c>
      <c r="M76" s="74">
        <v>1.43</v>
      </c>
      <c r="N76" s="73">
        <v>0</v>
      </c>
      <c r="O76" s="46">
        <v>-64</v>
      </c>
      <c r="P76" s="46">
        <v>-26</v>
      </c>
      <c r="Q76" s="46">
        <v>0</v>
      </c>
      <c r="R76" s="46">
        <v>0</v>
      </c>
      <c r="S76" s="74">
        <v>0</v>
      </c>
      <c r="U76" s="73">
        <v>90.2</v>
      </c>
      <c r="V76" s="74">
        <v>-90</v>
      </c>
      <c r="W76">
        <v>50.29</v>
      </c>
      <c r="X76">
        <v>-64</v>
      </c>
      <c r="Y76">
        <v>9.93</v>
      </c>
      <c r="Z76">
        <v>28.55</v>
      </c>
      <c r="AA76">
        <v>1.43</v>
      </c>
      <c r="AB76">
        <v>-26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32.130000000000003</v>
      </c>
      <c r="L77" s="46">
        <v>9.7799999999999994</v>
      </c>
      <c r="M77" s="74">
        <v>1.6</v>
      </c>
      <c r="N77" s="73">
        <v>0</v>
      </c>
      <c r="O77" s="46">
        <v>-11</v>
      </c>
      <c r="P77" s="46">
        <v>-12</v>
      </c>
      <c r="Q77" s="46">
        <v>0</v>
      </c>
      <c r="R77" s="46">
        <v>0</v>
      </c>
      <c r="S77" s="74">
        <v>0</v>
      </c>
      <c r="U77" s="73">
        <v>43.51</v>
      </c>
      <c r="V77" s="74">
        <v>-23</v>
      </c>
      <c r="W77">
        <v>0</v>
      </c>
      <c r="X77">
        <v>-11</v>
      </c>
      <c r="Y77">
        <v>9.7799999999999994</v>
      </c>
      <c r="Z77">
        <v>32.130000000000003</v>
      </c>
      <c r="AA77">
        <v>1.6</v>
      </c>
      <c r="AB77">
        <v>-12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20.440000000000001</v>
      </c>
      <c r="L78" s="46">
        <v>10.220000000000001</v>
      </c>
      <c r="M78" s="74">
        <v>1.8</v>
      </c>
      <c r="N78" s="73">
        <v>-26</v>
      </c>
      <c r="O78" s="46">
        <v>-12</v>
      </c>
      <c r="P78" s="46">
        <v>-5</v>
      </c>
      <c r="Q78" s="46">
        <v>0</v>
      </c>
      <c r="R78" s="46">
        <v>0</v>
      </c>
      <c r="S78" s="74">
        <v>0</v>
      </c>
      <c r="U78" s="73">
        <v>32.46</v>
      </c>
      <c r="V78" s="74">
        <v>-43</v>
      </c>
      <c r="W78">
        <v>-26</v>
      </c>
      <c r="X78">
        <v>-12</v>
      </c>
      <c r="Y78">
        <v>10.220000000000001</v>
      </c>
      <c r="Z78">
        <v>20.440000000000001</v>
      </c>
      <c r="AA78">
        <v>1.8</v>
      </c>
      <c r="AB78">
        <v>-5</v>
      </c>
    </row>
    <row r="79" spans="7:28">
      <c r="G79" t="s">
        <v>121</v>
      </c>
      <c r="H79" s="73">
        <v>22.99</v>
      </c>
      <c r="I79" s="46">
        <v>0</v>
      </c>
      <c r="J79" s="46">
        <v>13.03</v>
      </c>
      <c r="K79" s="46">
        <v>15.32</v>
      </c>
      <c r="L79" s="46">
        <v>8.42</v>
      </c>
      <c r="M79" s="74">
        <v>2.69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62.45</v>
      </c>
      <c r="V79" s="74">
        <v>0</v>
      </c>
      <c r="W79">
        <v>22.99</v>
      </c>
      <c r="X79">
        <v>0</v>
      </c>
      <c r="Y79">
        <v>8.42</v>
      </c>
      <c r="Z79">
        <v>15.32</v>
      </c>
      <c r="AA79">
        <v>2.69</v>
      </c>
      <c r="AB79">
        <v>13.03</v>
      </c>
    </row>
    <row r="80" spans="7:28">
      <c r="G80" t="s">
        <v>122</v>
      </c>
      <c r="H80" s="73">
        <v>15.28</v>
      </c>
      <c r="I80" s="46">
        <v>0</v>
      </c>
      <c r="J80" s="46">
        <v>25.45</v>
      </c>
      <c r="K80" s="46">
        <v>16.96</v>
      </c>
      <c r="L80" s="46">
        <v>9.34</v>
      </c>
      <c r="M80" s="74">
        <v>2.8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69.83</v>
      </c>
      <c r="V80" s="74">
        <v>0</v>
      </c>
      <c r="W80">
        <v>15.28</v>
      </c>
      <c r="X80">
        <v>0</v>
      </c>
      <c r="Y80">
        <v>9.34</v>
      </c>
      <c r="Z80">
        <v>16.96</v>
      </c>
      <c r="AA80">
        <v>2.8</v>
      </c>
      <c r="AB80">
        <v>25.45</v>
      </c>
    </row>
    <row r="81" spans="7:28">
      <c r="G81" t="s">
        <v>123</v>
      </c>
      <c r="H81" s="73">
        <v>84.43</v>
      </c>
      <c r="I81" s="46">
        <v>0</v>
      </c>
      <c r="J81" s="46">
        <v>14.39</v>
      </c>
      <c r="K81" s="46">
        <v>0</v>
      </c>
      <c r="L81" s="46">
        <v>3.84</v>
      </c>
      <c r="M81" s="74">
        <v>1.25</v>
      </c>
      <c r="N81" s="73">
        <v>0</v>
      </c>
      <c r="O81" s="46">
        <v>-23</v>
      </c>
      <c r="P81" s="46">
        <v>0</v>
      </c>
      <c r="Q81" s="46">
        <v>0</v>
      </c>
      <c r="R81" s="46">
        <v>0</v>
      </c>
      <c r="S81" s="74">
        <v>0</v>
      </c>
      <c r="U81" s="73">
        <v>103.91</v>
      </c>
      <c r="V81" s="74">
        <v>-23</v>
      </c>
      <c r="W81">
        <v>84.43</v>
      </c>
      <c r="X81">
        <v>-23</v>
      </c>
      <c r="Y81">
        <v>3.84</v>
      </c>
      <c r="Z81">
        <v>0</v>
      </c>
      <c r="AA81">
        <v>1.25</v>
      </c>
      <c r="AB81">
        <v>14.39</v>
      </c>
    </row>
    <row r="82" spans="7:28">
      <c r="G82" t="s">
        <v>124</v>
      </c>
      <c r="H82" s="73">
        <v>78.680000000000007</v>
      </c>
      <c r="I82" s="46">
        <v>0</v>
      </c>
      <c r="J82" s="46">
        <v>0</v>
      </c>
      <c r="K82" s="46">
        <v>0</v>
      </c>
      <c r="L82" s="46">
        <v>2.88</v>
      </c>
      <c r="M82" s="74">
        <v>0</v>
      </c>
      <c r="N82" s="73">
        <v>0</v>
      </c>
      <c r="O82" s="46">
        <v>-45</v>
      </c>
      <c r="P82" s="46">
        <v>0</v>
      </c>
      <c r="Q82" s="46">
        <v>0</v>
      </c>
      <c r="R82" s="46">
        <v>0</v>
      </c>
      <c r="S82" s="74">
        <v>0</v>
      </c>
      <c r="U82" s="73">
        <v>81.56</v>
      </c>
      <c r="V82" s="74">
        <v>-45</v>
      </c>
      <c r="W82">
        <v>78.680000000000007</v>
      </c>
      <c r="X82">
        <v>-45</v>
      </c>
      <c r="Y82">
        <v>2.88</v>
      </c>
      <c r="Z82">
        <v>0</v>
      </c>
      <c r="AA82">
        <v>0</v>
      </c>
      <c r="AB82">
        <v>0</v>
      </c>
    </row>
    <row r="83" spans="7:28">
      <c r="G83" t="s">
        <v>125</v>
      </c>
      <c r="H83" s="73">
        <v>93.07</v>
      </c>
      <c r="I83" s="46">
        <v>0</v>
      </c>
      <c r="J83" s="46">
        <v>0</v>
      </c>
      <c r="K83" s="46">
        <v>0</v>
      </c>
      <c r="L83" s="46">
        <v>4.8</v>
      </c>
      <c r="M83" s="74">
        <v>0</v>
      </c>
      <c r="N83" s="73">
        <v>0</v>
      </c>
      <c r="O83" s="46">
        <v>-100</v>
      </c>
      <c r="P83" s="46">
        <v>0</v>
      </c>
      <c r="Q83" s="46">
        <v>0</v>
      </c>
      <c r="R83" s="46">
        <v>0</v>
      </c>
      <c r="S83" s="74">
        <v>0</v>
      </c>
      <c r="U83" s="73">
        <v>97.87</v>
      </c>
      <c r="V83" s="74">
        <v>-100</v>
      </c>
      <c r="W83">
        <v>93.07</v>
      </c>
      <c r="X83">
        <v>-100</v>
      </c>
      <c r="Y83">
        <v>4.8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71.959999999999994</v>
      </c>
      <c r="I84" s="46">
        <v>0</v>
      </c>
      <c r="J84" s="46">
        <v>0</v>
      </c>
      <c r="K84" s="46">
        <v>0</v>
      </c>
      <c r="L84" s="46">
        <v>5.57</v>
      </c>
      <c r="M84" s="74">
        <v>0</v>
      </c>
      <c r="N84" s="73">
        <v>0</v>
      </c>
      <c r="O84" s="46">
        <v>-82</v>
      </c>
      <c r="P84" s="46">
        <v>-45</v>
      </c>
      <c r="Q84" s="46">
        <v>0</v>
      </c>
      <c r="R84" s="46">
        <v>0</v>
      </c>
      <c r="S84" s="74">
        <v>0</v>
      </c>
      <c r="U84" s="73">
        <v>77.53</v>
      </c>
      <c r="V84" s="74">
        <v>-127</v>
      </c>
      <c r="W84">
        <v>71.959999999999994</v>
      </c>
      <c r="X84">
        <v>-82</v>
      </c>
      <c r="Y84">
        <v>5.57</v>
      </c>
      <c r="Z84">
        <v>0</v>
      </c>
      <c r="AA84">
        <v>0</v>
      </c>
      <c r="AB84">
        <v>-45</v>
      </c>
    </row>
    <row r="85" spans="7:28">
      <c r="G85" t="s">
        <v>127</v>
      </c>
      <c r="H85" s="73">
        <v>21.11</v>
      </c>
      <c r="I85" s="46">
        <v>0</v>
      </c>
      <c r="J85" s="46">
        <v>0</v>
      </c>
      <c r="K85" s="46">
        <v>0</v>
      </c>
      <c r="L85" s="46">
        <v>5.47</v>
      </c>
      <c r="M85" s="74">
        <v>0</v>
      </c>
      <c r="N85" s="73">
        <v>0</v>
      </c>
      <c r="O85" s="46">
        <v>-76</v>
      </c>
      <c r="P85" s="46">
        <v>0</v>
      </c>
      <c r="Q85" s="46">
        <v>0</v>
      </c>
      <c r="R85" s="46">
        <v>0</v>
      </c>
      <c r="S85" s="74">
        <v>0</v>
      </c>
      <c r="U85" s="73">
        <v>26.58</v>
      </c>
      <c r="V85" s="74">
        <v>-76</v>
      </c>
      <c r="W85">
        <v>21.11</v>
      </c>
      <c r="X85">
        <v>-76</v>
      </c>
      <c r="Y85">
        <v>5.47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18.23</v>
      </c>
      <c r="I86" s="46">
        <v>0</v>
      </c>
      <c r="J86" s="46">
        <v>0</v>
      </c>
      <c r="K86" s="46">
        <v>0</v>
      </c>
      <c r="L86" s="46">
        <v>4.8899999999999997</v>
      </c>
      <c r="M86" s="74">
        <v>0</v>
      </c>
      <c r="N86" s="73">
        <v>0</v>
      </c>
      <c r="O86" s="46">
        <v>-84</v>
      </c>
      <c r="P86" s="46">
        <v>0</v>
      </c>
      <c r="Q86" s="46">
        <v>0</v>
      </c>
      <c r="R86" s="46">
        <v>0</v>
      </c>
      <c r="S86" s="74">
        <v>0</v>
      </c>
      <c r="U86" s="73">
        <v>23.12</v>
      </c>
      <c r="V86" s="74">
        <v>-84</v>
      </c>
      <c r="W86">
        <v>18.23</v>
      </c>
      <c r="X86">
        <v>-84</v>
      </c>
      <c r="Y86">
        <v>4.8899999999999997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28.79</v>
      </c>
      <c r="I87" s="46">
        <v>0</v>
      </c>
      <c r="J87" s="46">
        <v>0</v>
      </c>
      <c r="K87" s="46">
        <v>0</v>
      </c>
      <c r="L87" s="46">
        <v>33.770000000000003</v>
      </c>
      <c r="M87" s="74">
        <v>0</v>
      </c>
      <c r="N87" s="73">
        <v>0</v>
      </c>
      <c r="O87" s="46">
        <v>-78</v>
      </c>
      <c r="P87" s="46">
        <v>0</v>
      </c>
      <c r="Q87" s="46">
        <v>0</v>
      </c>
      <c r="R87" s="46">
        <v>0</v>
      </c>
      <c r="S87" s="74">
        <v>0</v>
      </c>
      <c r="U87" s="73">
        <v>62.56</v>
      </c>
      <c r="V87" s="74">
        <v>-78</v>
      </c>
      <c r="W87">
        <v>28.79</v>
      </c>
      <c r="X87">
        <v>-78</v>
      </c>
      <c r="Y87">
        <v>33.770000000000003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28.79</v>
      </c>
      <c r="I88" s="46">
        <v>0</v>
      </c>
      <c r="J88" s="46">
        <v>0</v>
      </c>
      <c r="K88" s="46">
        <v>0</v>
      </c>
      <c r="L88" s="46">
        <v>33.58</v>
      </c>
      <c r="M88" s="74">
        <v>0</v>
      </c>
      <c r="N88" s="73">
        <v>0</v>
      </c>
      <c r="O88" s="46">
        <v>-85</v>
      </c>
      <c r="P88" s="46">
        <v>0</v>
      </c>
      <c r="Q88" s="46">
        <v>0</v>
      </c>
      <c r="R88" s="46">
        <v>0</v>
      </c>
      <c r="S88" s="74">
        <v>0</v>
      </c>
      <c r="U88" s="73">
        <v>62.37</v>
      </c>
      <c r="V88" s="74">
        <v>-85</v>
      </c>
      <c r="W88">
        <v>28.79</v>
      </c>
      <c r="X88">
        <v>-85</v>
      </c>
      <c r="Y88">
        <v>33.58</v>
      </c>
      <c r="Z88">
        <v>0</v>
      </c>
      <c r="AA88">
        <v>0</v>
      </c>
      <c r="AB88">
        <v>0</v>
      </c>
    </row>
    <row r="89" spans="7:28">
      <c r="G89" t="s">
        <v>131</v>
      </c>
      <c r="H89" s="73">
        <v>23.03</v>
      </c>
      <c r="I89" s="46">
        <v>0</v>
      </c>
      <c r="J89" s="46">
        <v>0</v>
      </c>
      <c r="K89" s="46">
        <v>0</v>
      </c>
      <c r="L89" s="46">
        <v>31.28</v>
      </c>
      <c r="M89" s="74">
        <v>0</v>
      </c>
      <c r="N89" s="73">
        <v>0</v>
      </c>
      <c r="O89" s="46">
        <v>-86</v>
      </c>
      <c r="P89" s="46">
        <v>0</v>
      </c>
      <c r="Q89" s="46">
        <v>0</v>
      </c>
      <c r="R89" s="46">
        <v>0</v>
      </c>
      <c r="S89" s="74">
        <v>0</v>
      </c>
      <c r="U89" s="73">
        <v>54.31</v>
      </c>
      <c r="V89" s="74">
        <v>-86</v>
      </c>
      <c r="W89">
        <v>23.03</v>
      </c>
      <c r="X89">
        <v>-86</v>
      </c>
      <c r="Y89">
        <v>31.28</v>
      </c>
      <c r="Z89">
        <v>0</v>
      </c>
      <c r="AA89">
        <v>0</v>
      </c>
      <c r="AB89">
        <v>0</v>
      </c>
    </row>
    <row r="90" spans="7:28">
      <c r="G90" t="s">
        <v>132</v>
      </c>
      <c r="H90" s="73">
        <v>21.11</v>
      </c>
      <c r="I90" s="46">
        <v>0</v>
      </c>
      <c r="J90" s="46">
        <v>14.39</v>
      </c>
      <c r="K90" s="46">
        <v>0</v>
      </c>
      <c r="L90" s="46">
        <v>29.65</v>
      </c>
      <c r="M90" s="74">
        <v>0</v>
      </c>
      <c r="N90" s="73">
        <v>0</v>
      </c>
      <c r="O90" s="46">
        <v>-99</v>
      </c>
      <c r="P90" s="46">
        <v>0</v>
      </c>
      <c r="Q90" s="46">
        <v>0</v>
      </c>
      <c r="R90" s="46">
        <v>0</v>
      </c>
      <c r="S90" s="74">
        <v>0</v>
      </c>
      <c r="U90" s="73">
        <v>65.150000000000006</v>
      </c>
      <c r="V90" s="74">
        <v>-99</v>
      </c>
      <c r="W90">
        <v>21.11</v>
      </c>
      <c r="X90">
        <v>-99</v>
      </c>
      <c r="Y90">
        <v>29.65</v>
      </c>
      <c r="Z90">
        <v>0</v>
      </c>
      <c r="AA90">
        <v>0</v>
      </c>
      <c r="AB90">
        <v>14.39</v>
      </c>
    </row>
    <row r="91" spans="7:28">
      <c r="G91" t="s">
        <v>133</v>
      </c>
      <c r="H91" s="73">
        <v>70.040000000000006</v>
      </c>
      <c r="I91" s="46">
        <v>0</v>
      </c>
      <c r="J91" s="46">
        <v>49.89</v>
      </c>
      <c r="K91" s="46">
        <v>0</v>
      </c>
      <c r="L91" s="46">
        <v>27.83</v>
      </c>
      <c r="M91" s="74">
        <v>0</v>
      </c>
      <c r="N91" s="73">
        <v>0</v>
      </c>
      <c r="O91" s="46">
        <v>-96</v>
      </c>
      <c r="P91" s="46">
        <v>0</v>
      </c>
      <c r="Q91" s="46">
        <v>0</v>
      </c>
      <c r="R91" s="46">
        <v>0</v>
      </c>
      <c r="S91" s="74">
        <v>0</v>
      </c>
      <c r="U91" s="73">
        <v>147.76</v>
      </c>
      <c r="V91" s="74">
        <v>-96</v>
      </c>
      <c r="W91">
        <v>70.040000000000006</v>
      </c>
      <c r="X91">
        <v>-96</v>
      </c>
      <c r="Y91">
        <v>27.83</v>
      </c>
      <c r="Z91">
        <v>0</v>
      </c>
      <c r="AA91">
        <v>0</v>
      </c>
      <c r="AB91">
        <v>49.89</v>
      </c>
    </row>
    <row r="92" spans="7:28">
      <c r="G92" t="s">
        <v>134</v>
      </c>
      <c r="H92" s="73">
        <v>65.239999999999995</v>
      </c>
      <c r="I92" s="46">
        <v>0</v>
      </c>
      <c r="J92" s="46">
        <v>44.14</v>
      </c>
      <c r="K92" s="46">
        <v>0</v>
      </c>
      <c r="L92" s="46">
        <v>24.95</v>
      </c>
      <c r="M92" s="74">
        <v>0</v>
      </c>
      <c r="N92" s="73">
        <v>0</v>
      </c>
      <c r="O92" s="46">
        <v>-93</v>
      </c>
      <c r="P92" s="46">
        <v>0</v>
      </c>
      <c r="Q92" s="46">
        <v>0</v>
      </c>
      <c r="R92" s="46">
        <v>0</v>
      </c>
      <c r="S92" s="74">
        <v>0</v>
      </c>
      <c r="U92" s="73">
        <v>134.33000000000001</v>
      </c>
      <c r="V92" s="74">
        <v>-93</v>
      </c>
      <c r="W92">
        <v>65.239999999999995</v>
      </c>
      <c r="X92">
        <v>-93</v>
      </c>
      <c r="Y92">
        <v>24.95</v>
      </c>
      <c r="Z92">
        <v>0</v>
      </c>
      <c r="AA92">
        <v>0</v>
      </c>
      <c r="AB92">
        <v>44.14</v>
      </c>
    </row>
    <row r="93" spans="7:28">
      <c r="G93" t="s">
        <v>135</v>
      </c>
      <c r="H93" s="73">
        <v>70.05</v>
      </c>
      <c r="I93" s="46">
        <v>0</v>
      </c>
      <c r="J93" s="46">
        <v>35.5</v>
      </c>
      <c r="K93" s="46">
        <v>0</v>
      </c>
      <c r="L93" s="46">
        <v>23.89</v>
      </c>
      <c r="M93" s="74">
        <v>0</v>
      </c>
      <c r="N93" s="73">
        <v>0</v>
      </c>
      <c r="O93" s="46">
        <v>-82</v>
      </c>
      <c r="P93" s="46">
        <v>0</v>
      </c>
      <c r="Q93" s="46">
        <v>0</v>
      </c>
      <c r="R93" s="46">
        <v>0</v>
      </c>
      <c r="S93" s="74">
        <v>0</v>
      </c>
      <c r="U93" s="73">
        <v>129.44</v>
      </c>
      <c r="V93" s="74">
        <v>-82</v>
      </c>
      <c r="W93">
        <v>70.05</v>
      </c>
      <c r="X93">
        <v>-82</v>
      </c>
      <c r="Y93">
        <v>23.89</v>
      </c>
      <c r="Z93">
        <v>0</v>
      </c>
      <c r="AA93">
        <v>0</v>
      </c>
      <c r="AB93">
        <v>35.5</v>
      </c>
    </row>
    <row r="94" spans="7:28">
      <c r="G94" t="s">
        <v>136</v>
      </c>
      <c r="H94" s="73">
        <v>71</v>
      </c>
      <c r="I94" s="46">
        <v>0</v>
      </c>
      <c r="J94" s="46">
        <v>44.14</v>
      </c>
      <c r="K94" s="46">
        <v>0</v>
      </c>
      <c r="L94" s="46">
        <v>22.07</v>
      </c>
      <c r="M94" s="74">
        <v>0</v>
      </c>
      <c r="N94" s="73">
        <v>0</v>
      </c>
      <c r="O94" s="46">
        <v>-82</v>
      </c>
      <c r="P94" s="46">
        <v>0</v>
      </c>
      <c r="Q94" s="46">
        <v>0</v>
      </c>
      <c r="R94" s="46">
        <v>0</v>
      </c>
      <c r="S94" s="74">
        <v>0</v>
      </c>
      <c r="U94" s="73">
        <v>137.21</v>
      </c>
      <c r="V94" s="74">
        <v>-82</v>
      </c>
      <c r="W94">
        <v>71</v>
      </c>
      <c r="X94">
        <v>-82</v>
      </c>
      <c r="Y94">
        <v>22.07</v>
      </c>
      <c r="Z94">
        <v>0</v>
      </c>
      <c r="AA94">
        <v>0</v>
      </c>
      <c r="AB94">
        <v>44.14</v>
      </c>
    </row>
    <row r="95" spans="7:28">
      <c r="G95" t="s">
        <v>137</v>
      </c>
      <c r="H95" s="73">
        <v>50.86</v>
      </c>
      <c r="I95" s="46">
        <v>0</v>
      </c>
      <c r="J95" s="46">
        <v>20.149999999999999</v>
      </c>
      <c r="K95" s="46">
        <v>0</v>
      </c>
      <c r="L95" s="46">
        <v>19.57</v>
      </c>
      <c r="M95" s="74">
        <v>0</v>
      </c>
      <c r="N95" s="73">
        <v>0</v>
      </c>
      <c r="O95" s="46">
        <v>-100</v>
      </c>
      <c r="P95" s="46">
        <v>0</v>
      </c>
      <c r="Q95" s="46">
        <v>0</v>
      </c>
      <c r="R95" s="46">
        <v>0</v>
      </c>
      <c r="S95" s="74">
        <v>0</v>
      </c>
      <c r="U95" s="73">
        <v>90.58</v>
      </c>
      <c r="V95" s="74">
        <v>-100</v>
      </c>
      <c r="W95">
        <v>50.86</v>
      </c>
      <c r="X95">
        <v>-100</v>
      </c>
      <c r="Y95">
        <v>19.57</v>
      </c>
      <c r="Z95">
        <v>0</v>
      </c>
      <c r="AA95">
        <v>0</v>
      </c>
      <c r="AB95">
        <v>20.149999999999999</v>
      </c>
    </row>
    <row r="96" spans="7:28">
      <c r="G96" t="s">
        <v>138</v>
      </c>
      <c r="H96" s="73">
        <v>61.41</v>
      </c>
      <c r="I96" s="46">
        <v>0</v>
      </c>
      <c r="J96" s="46">
        <v>43.18</v>
      </c>
      <c r="K96" s="46">
        <v>0</v>
      </c>
      <c r="L96" s="46">
        <v>19.190000000000001</v>
      </c>
      <c r="M96" s="74">
        <v>0</v>
      </c>
      <c r="N96" s="73">
        <v>0</v>
      </c>
      <c r="O96" s="46">
        <v>-78</v>
      </c>
      <c r="P96" s="46">
        <v>0</v>
      </c>
      <c r="Q96" s="46">
        <v>0</v>
      </c>
      <c r="R96" s="46">
        <v>0</v>
      </c>
      <c r="S96" s="74">
        <v>0</v>
      </c>
      <c r="U96" s="73">
        <v>123.78</v>
      </c>
      <c r="V96" s="74">
        <v>-78</v>
      </c>
      <c r="W96">
        <v>61.41</v>
      </c>
      <c r="X96">
        <v>-78</v>
      </c>
      <c r="Y96">
        <v>19.190000000000001</v>
      </c>
      <c r="Z96">
        <v>0</v>
      </c>
      <c r="AA96">
        <v>0</v>
      </c>
      <c r="AB96">
        <v>43.18</v>
      </c>
    </row>
    <row r="97" spans="1:83">
      <c r="G97" t="s">
        <v>139</v>
      </c>
      <c r="H97" s="73">
        <v>98.83</v>
      </c>
      <c r="I97" s="46">
        <v>0</v>
      </c>
      <c r="J97" s="46">
        <v>38.380000000000003</v>
      </c>
      <c r="K97" s="46">
        <v>0</v>
      </c>
      <c r="L97" s="46">
        <v>18.71</v>
      </c>
      <c r="M97" s="74">
        <v>0</v>
      </c>
      <c r="N97" s="73">
        <v>0</v>
      </c>
      <c r="O97" s="46">
        <v>-75</v>
      </c>
      <c r="P97" s="46">
        <v>0</v>
      </c>
      <c r="Q97" s="46">
        <v>0</v>
      </c>
      <c r="R97" s="46">
        <v>0</v>
      </c>
      <c r="S97" s="74">
        <v>0</v>
      </c>
      <c r="U97" s="73">
        <v>155.91999999999999</v>
      </c>
      <c r="V97" s="74">
        <v>-75</v>
      </c>
      <c r="W97">
        <v>98.83</v>
      </c>
      <c r="X97">
        <v>-75</v>
      </c>
      <c r="Y97">
        <v>18.71</v>
      </c>
      <c r="Z97">
        <v>0</v>
      </c>
      <c r="AA97">
        <v>0</v>
      </c>
      <c r="AB97">
        <v>38.380000000000003</v>
      </c>
    </row>
    <row r="98" spans="1:83">
      <c r="G98" t="s">
        <v>140</v>
      </c>
      <c r="H98" s="73">
        <v>97.86</v>
      </c>
      <c r="I98" s="46">
        <v>0</v>
      </c>
      <c r="J98" s="46">
        <v>47.98</v>
      </c>
      <c r="K98" s="46">
        <v>0</v>
      </c>
      <c r="L98" s="46">
        <v>16.89</v>
      </c>
      <c r="M98" s="74">
        <v>0</v>
      </c>
      <c r="N98" s="73">
        <v>0</v>
      </c>
      <c r="O98" s="46">
        <v>-71</v>
      </c>
      <c r="P98" s="46">
        <v>0</v>
      </c>
      <c r="Q98" s="46">
        <v>0</v>
      </c>
      <c r="R98" s="46">
        <v>0</v>
      </c>
      <c r="S98" s="74">
        <v>0</v>
      </c>
      <c r="U98" s="73">
        <v>162.72999999999999</v>
      </c>
      <c r="V98" s="74">
        <v>-71</v>
      </c>
      <c r="W98">
        <v>97.86</v>
      </c>
      <c r="X98">
        <v>-71</v>
      </c>
      <c r="Y98">
        <v>16.89</v>
      </c>
      <c r="Z98">
        <v>0</v>
      </c>
      <c r="AA98">
        <v>0</v>
      </c>
      <c r="AB98">
        <v>47.98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0.4099549999999999</v>
      </c>
      <c r="I99" s="69">
        <f t="shared" ref="I99:BQ99" si="1">SUM(I3:I98)/4000</f>
        <v>0</v>
      </c>
      <c r="J99" s="69">
        <f t="shared" si="1"/>
        <v>0.32256000000000007</v>
      </c>
      <c r="K99" s="69">
        <f t="shared" si="1"/>
        <v>0.15450750000000008</v>
      </c>
      <c r="L99" s="69">
        <f t="shared" si="1"/>
        <v>0.37187250000000011</v>
      </c>
      <c r="M99" s="69">
        <f t="shared" si="1"/>
        <v>1.1559999999999999E-2</v>
      </c>
      <c r="N99" s="68">
        <f t="shared" si="1"/>
        <v>-1.1652499999999999</v>
      </c>
      <c r="O99" s="69">
        <f t="shared" si="1"/>
        <v>-1.5820000000000001</v>
      </c>
      <c r="P99" s="69">
        <f t="shared" si="1"/>
        <v>-0.33124999999999999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1.2704524999999998</v>
      </c>
      <c r="V99" s="70">
        <f t="shared" si="1"/>
        <v>-3.0785</v>
      </c>
      <c r="W99">
        <f t="shared" si="1"/>
        <v>-0.75529499999999983</v>
      </c>
      <c r="X99">
        <f t="shared" si="1"/>
        <v>-1.5820000000000001</v>
      </c>
      <c r="Y99">
        <f t="shared" si="1"/>
        <v>0.37187250000000011</v>
      </c>
      <c r="Z99">
        <f t="shared" si="1"/>
        <v>0.15450750000000008</v>
      </c>
      <c r="AA99">
        <f t="shared" si="1"/>
        <v>1.1559999999999999E-2</v>
      </c>
      <c r="AB99">
        <f t="shared" si="1"/>
        <v>-8.6900000000000241E-3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9.5</v>
      </c>
      <c r="W24">
        <v>0</v>
      </c>
      <c r="X24">
        <v>0</v>
      </c>
      <c r="Y24">
        <v>0</v>
      </c>
      <c r="Z24">
        <v>0</v>
      </c>
      <c r="AA24">
        <v>9.5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9.5</v>
      </c>
      <c r="W25">
        <v>0</v>
      </c>
      <c r="X25">
        <v>0</v>
      </c>
      <c r="Y25">
        <v>0</v>
      </c>
      <c r="Z25">
        <v>0</v>
      </c>
      <c r="AA25">
        <v>9.5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9.5</v>
      </c>
      <c r="W26">
        <v>0</v>
      </c>
      <c r="X26">
        <v>0</v>
      </c>
      <c r="Y26">
        <v>0</v>
      </c>
      <c r="Z26">
        <v>0</v>
      </c>
      <c r="AA26">
        <v>9.5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9.59</v>
      </c>
      <c r="L27" s="46">
        <v>0</v>
      </c>
      <c r="M27" s="74">
        <v>7.2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16.79</v>
      </c>
      <c r="W27">
        <v>0</v>
      </c>
      <c r="X27">
        <v>0</v>
      </c>
      <c r="Y27">
        <v>0</v>
      </c>
      <c r="Z27">
        <v>9.59</v>
      </c>
      <c r="AA27">
        <v>7.2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9.6</v>
      </c>
      <c r="L28" s="46">
        <v>0</v>
      </c>
      <c r="M28" s="74">
        <v>8.73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18.329999999999998</v>
      </c>
      <c r="W28">
        <v>0</v>
      </c>
      <c r="X28">
        <v>0</v>
      </c>
      <c r="Y28">
        <v>0</v>
      </c>
      <c r="Z28">
        <v>9.6</v>
      </c>
      <c r="AA28">
        <v>8.73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9.59</v>
      </c>
      <c r="L29" s="46">
        <v>0</v>
      </c>
      <c r="M29" s="74">
        <v>9.5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19.09</v>
      </c>
      <c r="W29">
        <v>0</v>
      </c>
      <c r="X29">
        <v>0</v>
      </c>
      <c r="Y29">
        <v>0</v>
      </c>
      <c r="Z29">
        <v>9.59</v>
      </c>
      <c r="AA29">
        <v>9.5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13.43</v>
      </c>
      <c r="L30" s="46">
        <v>0</v>
      </c>
      <c r="M30" s="74">
        <v>7.77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21.2</v>
      </c>
      <c r="W30">
        <v>0</v>
      </c>
      <c r="X30">
        <v>0</v>
      </c>
      <c r="Y30">
        <v>0</v>
      </c>
      <c r="Z30">
        <v>13.43</v>
      </c>
      <c r="AA30">
        <v>7.77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23.03</v>
      </c>
      <c r="L31" s="46">
        <v>0</v>
      </c>
      <c r="M31" s="74">
        <v>5.0999999999999996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28.13</v>
      </c>
      <c r="W31">
        <v>0</v>
      </c>
      <c r="X31">
        <v>0</v>
      </c>
      <c r="Y31">
        <v>0</v>
      </c>
      <c r="Z31">
        <v>23.03</v>
      </c>
      <c r="AA31">
        <v>5.0999999999999996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29.75</v>
      </c>
      <c r="L32" s="46">
        <v>0</v>
      </c>
      <c r="M32" s="74">
        <v>4.2300000000000004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33.979999999999997</v>
      </c>
      <c r="W32">
        <v>0</v>
      </c>
      <c r="X32">
        <v>0</v>
      </c>
      <c r="Y32">
        <v>0</v>
      </c>
      <c r="Z32">
        <v>29.75</v>
      </c>
      <c r="AA32">
        <v>4.2300000000000004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0.47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0.47</v>
      </c>
      <c r="W33">
        <v>0</v>
      </c>
      <c r="X33">
        <v>0</v>
      </c>
      <c r="Y33">
        <v>0</v>
      </c>
      <c r="Z33">
        <v>0.47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0.61</v>
      </c>
      <c r="L34" s="46">
        <v>0.48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1.0900000000000001</v>
      </c>
      <c r="W34">
        <v>0</v>
      </c>
      <c r="X34">
        <v>0</v>
      </c>
      <c r="Y34">
        <v>0.48</v>
      </c>
      <c r="Z34">
        <v>0.61</v>
      </c>
      <c r="AA34">
        <v>0</v>
      </c>
    </row>
    <row r="35" spans="7:27">
      <c r="G35" t="s">
        <v>77</v>
      </c>
      <c r="H35" s="73">
        <v>6.52</v>
      </c>
      <c r="I35" s="46">
        <v>0</v>
      </c>
      <c r="J35" s="46">
        <v>0</v>
      </c>
      <c r="K35" s="46">
        <v>7.55</v>
      </c>
      <c r="L35" s="46">
        <v>4.99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19.059999999999999</v>
      </c>
      <c r="W35">
        <v>6.52</v>
      </c>
      <c r="X35">
        <v>0</v>
      </c>
      <c r="Y35">
        <v>4.99</v>
      </c>
      <c r="Z35">
        <v>7.55</v>
      </c>
      <c r="AA35">
        <v>0</v>
      </c>
    </row>
    <row r="36" spans="7:27">
      <c r="G36" t="s">
        <v>78</v>
      </c>
      <c r="H36" s="73">
        <v>38.85</v>
      </c>
      <c r="I36" s="46">
        <v>0</v>
      </c>
      <c r="J36" s="46">
        <v>0</v>
      </c>
      <c r="K36" s="46">
        <v>4.7300000000000004</v>
      </c>
      <c r="L36" s="46">
        <v>2.68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46.26</v>
      </c>
      <c r="W36">
        <v>38.85</v>
      </c>
      <c r="X36">
        <v>0</v>
      </c>
      <c r="Y36">
        <v>2.68</v>
      </c>
      <c r="Z36">
        <v>4.7300000000000004</v>
      </c>
      <c r="AA36">
        <v>0</v>
      </c>
    </row>
    <row r="37" spans="7:27">
      <c r="G37" t="s">
        <v>79</v>
      </c>
      <c r="H37" s="73">
        <v>50.12</v>
      </c>
      <c r="I37" s="46">
        <v>0</v>
      </c>
      <c r="J37" s="46">
        <v>0</v>
      </c>
      <c r="K37" s="46">
        <v>5.37</v>
      </c>
      <c r="L37" s="46">
        <v>2.62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58.11</v>
      </c>
      <c r="W37">
        <v>50.12</v>
      </c>
      <c r="X37">
        <v>0</v>
      </c>
      <c r="Y37">
        <v>2.62</v>
      </c>
      <c r="Z37">
        <v>5.37</v>
      </c>
      <c r="AA37">
        <v>0</v>
      </c>
    </row>
    <row r="38" spans="7:27">
      <c r="G38" t="s">
        <v>80</v>
      </c>
      <c r="H38" s="73">
        <v>64.13</v>
      </c>
      <c r="I38" s="46">
        <v>0</v>
      </c>
      <c r="J38" s="46">
        <v>0</v>
      </c>
      <c r="K38" s="46">
        <v>6.47</v>
      </c>
      <c r="L38" s="46">
        <v>2.94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73.540000000000006</v>
      </c>
      <c r="W38">
        <v>64.13</v>
      </c>
      <c r="X38">
        <v>0</v>
      </c>
      <c r="Y38">
        <v>2.94</v>
      </c>
      <c r="Z38">
        <v>6.47</v>
      </c>
      <c r="AA38">
        <v>0</v>
      </c>
    </row>
    <row r="39" spans="7:27">
      <c r="G39" t="s">
        <v>81</v>
      </c>
      <c r="H39" s="73">
        <v>75.83</v>
      </c>
      <c r="I39" s="46">
        <v>0</v>
      </c>
      <c r="J39" s="46">
        <v>0</v>
      </c>
      <c r="K39" s="46">
        <v>7.56</v>
      </c>
      <c r="L39" s="46">
        <v>3.2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86.59</v>
      </c>
      <c r="W39">
        <v>75.83</v>
      </c>
      <c r="X39">
        <v>0</v>
      </c>
      <c r="Y39">
        <v>3.2</v>
      </c>
      <c r="Z39">
        <v>7.56</v>
      </c>
      <c r="AA39">
        <v>0</v>
      </c>
    </row>
    <row r="40" spans="7:27">
      <c r="G40" t="s">
        <v>82</v>
      </c>
      <c r="H40" s="73">
        <v>89.93</v>
      </c>
      <c r="I40" s="46">
        <v>0</v>
      </c>
      <c r="J40" s="46">
        <v>0</v>
      </c>
      <c r="K40" s="46">
        <v>8.19</v>
      </c>
      <c r="L40" s="46">
        <v>3.2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101.32</v>
      </c>
      <c r="W40">
        <v>89.93</v>
      </c>
      <c r="X40">
        <v>0</v>
      </c>
      <c r="Y40">
        <v>3.2</v>
      </c>
      <c r="Z40">
        <v>8.19</v>
      </c>
      <c r="AA40">
        <v>0</v>
      </c>
    </row>
    <row r="41" spans="7:27">
      <c r="G41" t="s">
        <v>83</v>
      </c>
      <c r="H41" s="73">
        <v>95.98</v>
      </c>
      <c r="I41" s="46">
        <v>2.14</v>
      </c>
      <c r="J41" s="46">
        <v>0</v>
      </c>
      <c r="K41" s="46">
        <v>11.65</v>
      </c>
      <c r="L41" s="46">
        <v>4.0599999999999996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113.83</v>
      </c>
      <c r="W41">
        <v>95.98</v>
      </c>
      <c r="X41">
        <v>2.14</v>
      </c>
      <c r="Y41">
        <v>4.0599999999999996</v>
      </c>
      <c r="Z41">
        <v>11.65</v>
      </c>
      <c r="AA41">
        <v>0</v>
      </c>
    </row>
    <row r="42" spans="7:27">
      <c r="G42" t="s">
        <v>84</v>
      </c>
      <c r="H42" s="73">
        <v>99.22</v>
      </c>
      <c r="I42" s="46">
        <v>2.68</v>
      </c>
      <c r="J42" s="46">
        <v>0</v>
      </c>
      <c r="K42" s="46">
        <v>15.25</v>
      </c>
      <c r="L42" s="46">
        <v>5.09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122.24</v>
      </c>
      <c r="W42">
        <v>99.22</v>
      </c>
      <c r="X42">
        <v>2.68</v>
      </c>
      <c r="Y42">
        <v>5.09</v>
      </c>
      <c r="Z42">
        <v>15.25</v>
      </c>
      <c r="AA42">
        <v>0</v>
      </c>
    </row>
    <row r="43" spans="7:27">
      <c r="G43" t="s">
        <v>85</v>
      </c>
      <c r="H43" s="73">
        <v>116.19</v>
      </c>
      <c r="I43" s="46">
        <v>4.5599999999999996</v>
      </c>
      <c r="J43" s="46">
        <v>0</v>
      </c>
      <c r="K43" s="46">
        <v>26.89</v>
      </c>
      <c r="L43" s="46">
        <v>8.65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156.29</v>
      </c>
      <c r="W43">
        <v>116.19</v>
      </c>
      <c r="X43">
        <v>4.5599999999999996</v>
      </c>
      <c r="Y43">
        <v>8.65</v>
      </c>
      <c r="Z43">
        <v>26.89</v>
      </c>
      <c r="AA43">
        <v>0</v>
      </c>
    </row>
    <row r="44" spans="7:27">
      <c r="G44" t="s">
        <v>86</v>
      </c>
      <c r="H44" s="73">
        <v>0</v>
      </c>
      <c r="I44" s="46">
        <v>15.06</v>
      </c>
      <c r="J44" s="46">
        <v>0</v>
      </c>
      <c r="K44" s="46">
        <v>72.94</v>
      </c>
      <c r="L44" s="46">
        <v>21.69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109.69</v>
      </c>
      <c r="W44">
        <v>0</v>
      </c>
      <c r="X44">
        <v>15.06</v>
      </c>
      <c r="Y44">
        <v>21.69</v>
      </c>
      <c r="Z44">
        <v>72.94</v>
      </c>
      <c r="AA44">
        <v>0</v>
      </c>
    </row>
    <row r="45" spans="7:27">
      <c r="G45" t="s">
        <v>87</v>
      </c>
      <c r="H45" s="73">
        <v>0</v>
      </c>
      <c r="I45" s="46">
        <v>25.81</v>
      </c>
      <c r="J45" s="46">
        <v>0</v>
      </c>
      <c r="K45" s="46">
        <v>78.7</v>
      </c>
      <c r="L45" s="46">
        <v>23.23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127.74</v>
      </c>
      <c r="W45">
        <v>0</v>
      </c>
      <c r="X45">
        <v>25.81</v>
      </c>
      <c r="Y45">
        <v>23.23</v>
      </c>
      <c r="Z45">
        <v>78.7</v>
      </c>
      <c r="AA45">
        <v>0</v>
      </c>
    </row>
    <row r="46" spans="7:27">
      <c r="G46" t="s">
        <v>88</v>
      </c>
      <c r="H46" s="73">
        <v>0</v>
      </c>
      <c r="I46" s="46">
        <v>44.97</v>
      </c>
      <c r="J46" s="46">
        <v>0</v>
      </c>
      <c r="K46" s="46">
        <v>109.72</v>
      </c>
      <c r="L46" s="46">
        <v>30.58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185.27</v>
      </c>
      <c r="W46">
        <v>0</v>
      </c>
      <c r="X46">
        <v>44.97</v>
      </c>
      <c r="Y46">
        <v>30.58</v>
      </c>
      <c r="Z46">
        <v>109.72</v>
      </c>
      <c r="AA46">
        <v>0</v>
      </c>
    </row>
    <row r="47" spans="7:27">
      <c r="G47" t="s">
        <v>89</v>
      </c>
      <c r="H47" s="73">
        <v>0</v>
      </c>
      <c r="I47" s="46">
        <v>81.56</v>
      </c>
      <c r="J47" s="46">
        <v>0</v>
      </c>
      <c r="K47" s="46">
        <v>111.3</v>
      </c>
      <c r="L47" s="46">
        <v>32.619999999999997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225.48</v>
      </c>
      <c r="W47">
        <v>0</v>
      </c>
      <c r="X47">
        <v>81.56</v>
      </c>
      <c r="Y47">
        <v>32.619999999999997</v>
      </c>
      <c r="Z47">
        <v>111.3</v>
      </c>
      <c r="AA47">
        <v>0</v>
      </c>
    </row>
    <row r="48" spans="7:27">
      <c r="G48" t="s">
        <v>90</v>
      </c>
      <c r="H48" s="73">
        <v>19.48</v>
      </c>
      <c r="I48" s="46">
        <v>67.17</v>
      </c>
      <c r="J48" s="46">
        <v>0</v>
      </c>
      <c r="K48" s="46">
        <v>109.38</v>
      </c>
      <c r="L48" s="46">
        <v>31.66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227.69</v>
      </c>
      <c r="W48">
        <v>19.48</v>
      </c>
      <c r="X48">
        <v>67.17</v>
      </c>
      <c r="Y48">
        <v>31.66</v>
      </c>
      <c r="Z48">
        <v>109.38</v>
      </c>
      <c r="AA48">
        <v>0</v>
      </c>
    </row>
    <row r="49" spans="7:27">
      <c r="G49" t="s">
        <v>91</v>
      </c>
      <c r="H49" s="73">
        <v>0</v>
      </c>
      <c r="I49" s="46">
        <v>43.18</v>
      </c>
      <c r="J49" s="46">
        <v>0</v>
      </c>
      <c r="K49" s="46">
        <v>107.47</v>
      </c>
      <c r="L49" s="46">
        <v>30.7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181.35</v>
      </c>
      <c r="W49">
        <v>0</v>
      </c>
      <c r="X49">
        <v>43.18</v>
      </c>
      <c r="Y49">
        <v>30.7</v>
      </c>
      <c r="Z49">
        <v>107.47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104.59</v>
      </c>
      <c r="L50" s="46">
        <v>30.7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135.29</v>
      </c>
      <c r="W50">
        <v>0</v>
      </c>
      <c r="X50">
        <v>0</v>
      </c>
      <c r="Y50">
        <v>30.7</v>
      </c>
      <c r="Z50">
        <v>104.59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55.66</v>
      </c>
      <c r="L51" s="46">
        <v>29.74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85.4</v>
      </c>
      <c r="W51">
        <v>0</v>
      </c>
      <c r="X51">
        <v>0</v>
      </c>
      <c r="Y51">
        <v>29.74</v>
      </c>
      <c r="Z51">
        <v>55.66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52.77</v>
      </c>
      <c r="L52" s="46">
        <v>28.79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81.56</v>
      </c>
      <c r="W52">
        <v>0</v>
      </c>
      <c r="X52">
        <v>0</v>
      </c>
      <c r="Y52">
        <v>28.79</v>
      </c>
      <c r="Z52">
        <v>52.77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47.97</v>
      </c>
      <c r="L53" s="46">
        <v>28.79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76.760000000000005</v>
      </c>
      <c r="W53">
        <v>0</v>
      </c>
      <c r="X53">
        <v>0</v>
      </c>
      <c r="Y53">
        <v>28.79</v>
      </c>
      <c r="Z53">
        <v>47.97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58.53</v>
      </c>
      <c r="L54" s="46">
        <v>27.83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86.36</v>
      </c>
      <c r="W54">
        <v>0</v>
      </c>
      <c r="X54">
        <v>0</v>
      </c>
      <c r="Y54">
        <v>27.83</v>
      </c>
      <c r="Z54">
        <v>58.53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48.93</v>
      </c>
      <c r="L55" s="46">
        <v>0</v>
      </c>
      <c r="M55" s="74">
        <v>8.35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57.28</v>
      </c>
      <c r="W55">
        <v>0</v>
      </c>
      <c r="X55">
        <v>0</v>
      </c>
      <c r="Y55">
        <v>0</v>
      </c>
      <c r="Z55">
        <v>48.93</v>
      </c>
      <c r="AA55">
        <v>8.35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45.1</v>
      </c>
      <c r="L56" s="46">
        <v>0</v>
      </c>
      <c r="M56" s="74">
        <v>9.5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54.6</v>
      </c>
      <c r="W56">
        <v>0</v>
      </c>
      <c r="X56">
        <v>0</v>
      </c>
      <c r="Y56">
        <v>0</v>
      </c>
      <c r="Z56">
        <v>45.1</v>
      </c>
      <c r="AA56">
        <v>9.5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40.299999999999997</v>
      </c>
      <c r="L57" s="46">
        <v>0</v>
      </c>
      <c r="M57" s="74">
        <v>9.5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49.8</v>
      </c>
      <c r="W57">
        <v>0</v>
      </c>
      <c r="X57">
        <v>0</v>
      </c>
      <c r="Y57">
        <v>0</v>
      </c>
      <c r="Z57">
        <v>40.299999999999997</v>
      </c>
      <c r="AA57">
        <v>9.5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39.340000000000003</v>
      </c>
      <c r="L58" s="46">
        <v>0</v>
      </c>
      <c r="M58" s="74">
        <v>8.5399999999999991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47.88</v>
      </c>
      <c r="W58">
        <v>0</v>
      </c>
      <c r="X58">
        <v>0</v>
      </c>
      <c r="Y58">
        <v>0</v>
      </c>
      <c r="Z58">
        <v>39.340000000000003</v>
      </c>
      <c r="AA58">
        <v>8.5399999999999991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37.42</v>
      </c>
      <c r="L59" s="46">
        <v>0</v>
      </c>
      <c r="M59" s="74">
        <v>9.5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46.92</v>
      </c>
      <c r="W59">
        <v>0</v>
      </c>
      <c r="X59">
        <v>0</v>
      </c>
      <c r="Y59">
        <v>0</v>
      </c>
      <c r="Z59">
        <v>37.42</v>
      </c>
      <c r="AA59">
        <v>9.5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37.42</v>
      </c>
      <c r="L60" s="46">
        <v>0</v>
      </c>
      <c r="M60" s="74">
        <v>8.64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46.06</v>
      </c>
      <c r="W60">
        <v>0</v>
      </c>
      <c r="X60">
        <v>0</v>
      </c>
      <c r="Y60">
        <v>0</v>
      </c>
      <c r="Z60">
        <v>37.42</v>
      </c>
      <c r="AA60">
        <v>8.64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36.46</v>
      </c>
      <c r="L61" s="46">
        <v>0</v>
      </c>
      <c r="M61" s="74">
        <v>8.92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45.38</v>
      </c>
      <c r="W61">
        <v>0</v>
      </c>
      <c r="X61">
        <v>0</v>
      </c>
      <c r="Y61">
        <v>0</v>
      </c>
      <c r="Z61">
        <v>36.46</v>
      </c>
      <c r="AA61">
        <v>8.92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36.46</v>
      </c>
      <c r="L62" s="46">
        <v>0</v>
      </c>
      <c r="M62" s="74">
        <v>5.85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42.31</v>
      </c>
      <c r="W62">
        <v>0</v>
      </c>
      <c r="X62">
        <v>0</v>
      </c>
      <c r="Y62">
        <v>0</v>
      </c>
      <c r="Z62">
        <v>36.46</v>
      </c>
      <c r="AA62">
        <v>5.85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35.5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35.5</v>
      </c>
      <c r="W63">
        <v>0</v>
      </c>
      <c r="X63">
        <v>0</v>
      </c>
      <c r="Y63">
        <v>0</v>
      </c>
      <c r="Z63">
        <v>35.5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33.58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33.58</v>
      </c>
      <c r="W64">
        <v>0</v>
      </c>
      <c r="X64">
        <v>0</v>
      </c>
      <c r="Y64">
        <v>0</v>
      </c>
      <c r="Z64">
        <v>33.58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33.58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33.58</v>
      </c>
      <c r="W65">
        <v>0</v>
      </c>
      <c r="X65">
        <v>0</v>
      </c>
      <c r="Y65">
        <v>0</v>
      </c>
      <c r="Z65">
        <v>33.58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32.619999999999997</v>
      </c>
      <c r="L66" s="46">
        <v>0</v>
      </c>
      <c r="M66" s="74">
        <v>9.5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42.12</v>
      </c>
      <c r="W66">
        <v>0</v>
      </c>
      <c r="X66">
        <v>0</v>
      </c>
      <c r="Y66">
        <v>0</v>
      </c>
      <c r="Z66">
        <v>32.619999999999997</v>
      </c>
      <c r="AA66">
        <v>9.5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33.58</v>
      </c>
      <c r="L67" s="46">
        <v>23.03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66.11</v>
      </c>
      <c r="W67">
        <v>0</v>
      </c>
      <c r="X67">
        <v>0</v>
      </c>
      <c r="Y67">
        <v>23.03</v>
      </c>
      <c r="Z67">
        <v>33.58</v>
      </c>
      <c r="AA67">
        <v>9.5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40.299999999999997</v>
      </c>
      <c r="L68" s="46">
        <v>23.99</v>
      </c>
      <c r="M68" s="74">
        <v>9.5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73.790000000000006</v>
      </c>
      <c r="W68">
        <v>0</v>
      </c>
      <c r="X68">
        <v>0</v>
      </c>
      <c r="Y68">
        <v>23.99</v>
      </c>
      <c r="Z68">
        <v>40.299999999999997</v>
      </c>
      <c r="AA68">
        <v>9.5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78.680000000000007</v>
      </c>
      <c r="L69" s="46">
        <v>24.95</v>
      </c>
      <c r="M69" s="74">
        <v>9.5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113.13</v>
      </c>
      <c r="W69">
        <v>0</v>
      </c>
      <c r="X69">
        <v>0</v>
      </c>
      <c r="Y69">
        <v>24.95</v>
      </c>
      <c r="Z69">
        <v>78.680000000000007</v>
      </c>
      <c r="AA69">
        <v>9.5</v>
      </c>
    </row>
    <row r="70" spans="7:27">
      <c r="G70" t="s">
        <v>112</v>
      </c>
      <c r="H70" s="73">
        <v>26.33</v>
      </c>
      <c r="I70" s="46">
        <v>0</v>
      </c>
      <c r="J70" s="46">
        <v>0</v>
      </c>
      <c r="K70" s="46">
        <v>26.99</v>
      </c>
      <c r="L70" s="46">
        <v>9.1199999999999992</v>
      </c>
      <c r="M70" s="74">
        <v>2.87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65.31</v>
      </c>
      <c r="W70">
        <v>26.33</v>
      </c>
      <c r="X70">
        <v>0</v>
      </c>
      <c r="Y70">
        <v>9.1199999999999992</v>
      </c>
      <c r="Z70">
        <v>26.99</v>
      </c>
      <c r="AA70">
        <v>2.87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19.71</v>
      </c>
      <c r="L71" s="46">
        <v>7.15</v>
      </c>
      <c r="M71" s="74">
        <v>2.44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29.3</v>
      </c>
      <c r="W71">
        <v>0</v>
      </c>
      <c r="X71">
        <v>0</v>
      </c>
      <c r="Y71">
        <v>7.15</v>
      </c>
      <c r="Z71">
        <v>19.71</v>
      </c>
      <c r="AA71">
        <v>2.44</v>
      </c>
    </row>
    <row r="72" spans="7:27">
      <c r="G72" t="s">
        <v>114</v>
      </c>
      <c r="H72" s="73">
        <v>11.44</v>
      </c>
      <c r="I72" s="46">
        <v>0</v>
      </c>
      <c r="J72" s="46">
        <v>0</v>
      </c>
      <c r="K72" s="46">
        <v>13.76</v>
      </c>
      <c r="L72" s="46">
        <v>5.36</v>
      </c>
      <c r="M72" s="74">
        <v>1.45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32.01</v>
      </c>
      <c r="W72">
        <v>11.44</v>
      </c>
      <c r="X72">
        <v>0</v>
      </c>
      <c r="Y72">
        <v>5.36</v>
      </c>
      <c r="Z72">
        <v>13.76</v>
      </c>
      <c r="AA72">
        <v>1.45</v>
      </c>
    </row>
    <row r="73" spans="7:27">
      <c r="G73" t="s">
        <v>115</v>
      </c>
      <c r="H73" s="73">
        <v>4.3</v>
      </c>
      <c r="I73" s="46">
        <v>0</v>
      </c>
      <c r="J73" s="46">
        <v>0</v>
      </c>
      <c r="K73" s="46">
        <v>6.09</v>
      </c>
      <c r="L73" s="46">
        <v>2.5099999999999998</v>
      </c>
      <c r="M73" s="74">
        <v>0.65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13.55</v>
      </c>
      <c r="W73">
        <v>4.3</v>
      </c>
      <c r="X73">
        <v>0</v>
      </c>
      <c r="Y73">
        <v>2.5099999999999998</v>
      </c>
      <c r="Z73">
        <v>6.09</v>
      </c>
      <c r="AA73">
        <v>0.65</v>
      </c>
    </row>
    <row r="74" spans="7:27">
      <c r="G74" t="s">
        <v>116</v>
      </c>
      <c r="H74" s="73">
        <v>8.33</v>
      </c>
      <c r="I74" s="46">
        <v>0</v>
      </c>
      <c r="J74" s="46">
        <v>0</v>
      </c>
      <c r="K74" s="46">
        <v>5.09</v>
      </c>
      <c r="L74" s="46">
        <v>2.29</v>
      </c>
      <c r="M74" s="74">
        <v>0.71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16.420000000000002</v>
      </c>
      <c r="W74">
        <v>8.33</v>
      </c>
      <c r="X74">
        <v>0</v>
      </c>
      <c r="Y74">
        <v>2.29</v>
      </c>
      <c r="Z74">
        <v>5.09</v>
      </c>
      <c r="AA74">
        <v>0.71</v>
      </c>
    </row>
    <row r="75" spans="7:27">
      <c r="G75" t="s">
        <v>117</v>
      </c>
      <c r="H75" s="73">
        <v>44.37</v>
      </c>
      <c r="I75" s="46">
        <v>0</v>
      </c>
      <c r="J75" s="46">
        <v>0</v>
      </c>
      <c r="K75" s="46">
        <v>8.67</v>
      </c>
      <c r="L75" s="46">
        <v>3.96</v>
      </c>
      <c r="M75" s="74">
        <v>1.23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58.23</v>
      </c>
      <c r="W75">
        <v>44.37</v>
      </c>
      <c r="X75">
        <v>0</v>
      </c>
      <c r="Y75">
        <v>3.96</v>
      </c>
      <c r="Z75">
        <v>8.67</v>
      </c>
      <c r="AA75">
        <v>1.23</v>
      </c>
    </row>
    <row r="76" spans="7:27">
      <c r="G76" t="s">
        <v>118</v>
      </c>
      <c r="H76" s="73">
        <v>43.42</v>
      </c>
      <c r="I76" s="46">
        <v>0</v>
      </c>
      <c r="J76" s="46">
        <v>0</v>
      </c>
      <c r="K76" s="46">
        <v>8.31</v>
      </c>
      <c r="L76" s="46">
        <v>3.97</v>
      </c>
      <c r="M76" s="74">
        <v>0.78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56.48</v>
      </c>
      <c r="W76">
        <v>43.42</v>
      </c>
      <c r="X76">
        <v>0</v>
      </c>
      <c r="Y76">
        <v>3.97</v>
      </c>
      <c r="Z76">
        <v>8.31</v>
      </c>
      <c r="AA76">
        <v>0.78</v>
      </c>
    </row>
    <row r="77" spans="7:27">
      <c r="G77" t="s">
        <v>119</v>
      </c>
      <c r="H77" s="73">
        <v>38.79</v>
      </c>
      <c r="I77" s="46">
        <v>0</v>
      </c>
      <c r="J77" s="46">
        <v>0</v>
      </c>
      <c r="K77" s="46">
        <v>7.86</v>
      </c>
      <c r="L77" s="46">
        <v>4.12</v>
      </c>
      <c r="M77" s="74">
        <v>0.83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51.6</v>
      </c>
      <c r="W77">
        <v>38.79</v>
      </c>
      <c r="X77">
        <v>0</v>
      </c>
      <c r="Y77">
        <v>4.12</v>
      </c>
      <c r="Z77">
        <v>7.86</v>
      </c>
      <c r="AA77">
        <v>0.83</v>
      </c>
    </row>
    <row r="78" spans="7:27">
      <c r="G78" t="s">
        <v>120</v>
      </c>
      <c r="H78" s="73">
        <v>39.450000000000003</v>
      </c>
      <c r="I78" s="46">
        <v>0</v>
      </c>
      <c r="J78" s="46">
        <v>0</v>
      </c>
      <c r="K78" s="46">
        <v>8.6</v>
      </c>
      <c r="L78" s="46">
        <v>4.6500000000000004</v>
      </c>
      <c r="M78" s="74">
        <v>1.06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53.76</v>
      </c>
      <c r="W78">
        <v>39.450000000000003</v>
      </c>
      <c r="X78">
        <v>0</v>
      </c>
      <c r="Y78">
        <v>4.6500000000000004</v>
      </c>
      <c r="Z78">
        <v>8.6</v>
      </c>
      <c r="AA78">
        <v>1.06</v>
      </c>
    </row>
    <row r="79" spans="7:27">
      <c r="G79" t="s">
        <v>121</v>
      </c>
      <c r="H79" s="73">
        <v>83.16</v>
      </c>
      <c r="I79" s="46">
        <v>0</v>
      </c>
      <c r="J79" s="46">
        <v>0</v>
      </c>
      <c r="K79" s="46">
        <v>14.24</v>
      </c>
      <c r="L79" s="46">
        <v>8.24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105.64</v>
      </c>
      <c r="W79">
        <v>83.16</v>
      </c>
      <c r="X79">
        <v>0</v>
      </c>
      <c r="Y79">
        <v>8.24</v>
      </c>
      <c r="Z79">
        <v>14.24</v>
      </c>
      <c r="AA79">
        <v>0</v>
      </c>
    </row>
    <row r="80" spans="7:27">
      <c r="G80" t="s">
        <v>122</v>
      </c>
      <c r="H80" s="73">
        <v>126.75</v>
      </c>
      <c r="I80" s="46">
        <v>0</v>
      </c>
      <c r="J80" s="46">
        <v>0</v>
      </c>
      <c r="K80" s="46">
        <v>17.73</v>
      </c>
      <c r="L80" s="46">
        <v>10.31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154.79</v>
      </c>
      <c r="W80">
        <v>126.75</v>
      </c>
      <c r="X80">
        <v>0</v>
      </c>
      <c r="Y80">
        <v>10.31</v>
      </c>
      <c r="Z80">
        <v>17.73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49.9</v>
      </c>
      <c r="L81" s="46">
        <v>30.7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80.599999999999994</v>
      </c>
      <c r="W81">
        <v>0</v>
      </c>
      <c r="X81">
        <v>0</v>
      </c>
      <c r="Y81">
        <v>30.7</v>
      </c>
      <c r="Z81">
        <v>49.9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47.02</v>
      </c>
      <c r="L82" s="46">
        <v>31.66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78.680000000000007</v>
      </c>
      <c r="W82">
        <v>0</v>
      </c>
      <c r="X82">
        <v>0</v>
      </c>
      <c r="Y82">
        <v>31.66</v>
      </c>
      <c r="Z82">
        <v>47.02</v>
      </c>
      <c r="AA82">
        <v>0</v>
      </c>
    </row>
    <row r="83" spans="7:27">
      <c r="G83" t="s">
        <v>125</v>
      </c>
      <c r="H83" s="73">
        <v>271.54000000000002</v>
      </c>
      <c r="I83" s="46">
        <v>0</v>
      </c>
      <c r="J83" s="46">
        <v>0</v>
      </c>
      <c r="K83" s="46">
        <v>43.18</v>
      </c>
      <c r="L83" s="46">
        <v>31.66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346.38</v>
      </c>
      <c r="W83">
        <v>271.54000000000002</v>
      </c>
      <c r="X83">
        <v>0</v>
      </c>
      <c r="Y83">
        <v>31.66</v>
      </c>
      <c r="Z83">
        <v>43.18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36.47</v>
      </c>
      <c r="L84" s="46">
        <v>30.7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67.16</v>
      </c>
      <c r="W84">
        <v>0</v>
      </c>
      <c r="X84">
        <v>0</v>
      </c>
      <c r="Y84">
        <v>30.7</v>
      </c>
      <c r="Z84">
        <v>36.47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30.71</v>
      </c>
      <c r="L85" s="46">
        <v>30.7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61.41</v>
      </c>
      <c r="W85">
        <v>0</v>
      </c>
      <c r="X85">
        <v>0</v>
      </c>
      <c r="Y85">
        <v>30.7</v>
      </c>
      <c r="Z85">
        <v>30.71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35.51</v>
      </c>
      <c r="L86" s="46">
        <v>30.7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66.209999999999994</v>
      </c>
      <c r="W86">
        <v>0</v>
      </c>
      <c r="X86">
        <v>0</v>
      </c>
      <c r="Y86">
        <v>30.7</v>
      </c>
      <c r="Z86">
        <v>35.51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31.66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31.66</v>
      </c>
      <c r="W87">
        <v>0</v>
      </c>
      <c r="X87">
        <v>0</v>
      </c>
      <c r="Y87">
        <v>0</v>
      </c>
      <c r="Z87">
        <v>31.66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28.79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28.78</v>
      </c>
      <c r="W88">
        <v>0</v>
      </c>
      <c r="X88">
        <v>0</v>
      </c>
      <c r="Y88">
        <v>0</v>
      </c>
      <c r="Z88">
        <v>28.79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26.87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26.87</v>
      </c>
      <c r="W89">
        <v>0</v>
      </c>
      <c r="X89">
        <v>0</v>
      </c>
      <c r="Y89">
        <v>0</v>
      </c>
      <c r="Z89">
        <v>26.87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24.95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24.95</v>
      </c>
      <c r="W90">
        <v>0</v>
      </c>
      <c r="X90">
        <v>0</v>
      </c>
      <c r="Y90">
        <v>0</v>
      </c>
      <c r="Z90">
        <v>24.95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22.07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22.07</v>
      </c>
      <c r="W91">
        <v>0</v>
      </c>
      <c r="X91">
        <v>0</v>
      </c>
      <c r="Y91">
        <v>0</v>
      </c>
      <c r="Z91">
        <v>22.07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18.23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18.23</v>
      </c>
      <c r="W92">
        <v>0</v>
      </c>
      <c r="X92">
        <v>0</v>
      </c>
      <c r="Y92">
        <v>0</v>
      </c>
      <c r="Z92">
        <v>18.23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15.35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15.35</v>
      </c>
      <c r="W93">
        <v>0</v>
      </c>
      <c r="X93">
        <v>0</v>
      </c>
      <c r="Y93">
        <v>0</v>
      </c>
      <c r="Z93">
        <v>15.35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11.51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11.51</v>
      </c>
      <c r="W94">
        <v>0</v>
      </c>
      <c r="X94">
        <v>0</v>
      </c>
      <c r="Y94">
        <v>0</v>
      </c>
      <c r="Z94">
        <v>11.51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11.51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11.51</v>
      </c>
      <c r="W95">
        <v>0</v>
      </c>
      <c r="X95">
        <v>0</v>
      </c>
      <c r="Y95">
        <v>0</v>
      </c>
      <c r="Z95">
        <v>11.51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11.51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11.51</v>
      </c>
      <c r="W96">
        <v>0</v>
      </c>
      <c r="X96">
        <v>0</v>
      </c>
      <c r="Y96">
        <v>0</v>
      </c>
      <c r="Z96">
        <v>11.51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11.51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11.51</v>
      </c>
      <c r="W97">
        <v>0</v>
      </c>
      <c r="X97">
        <v>0</v>
      </c>
      <c r="Y97">
        <v>0</v>
      </c>
      <c r="Z97">
        <v>11.51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11.51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11.51</v>
      </c>
      <c r="W98">
        <v>0</v>
      </c>
      <c r="X98">
        <v>0</v>
      </c>
      <c r="Y98">
        <v>0</v>
      </c>
      <c r="Z98">
        <v>11.51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0.33853250000000001</v>
      </c>
      <c r="I99" s="69">
        <f t="shared" ref="I99:BQ99" si="1">SUM(I3:I98)/4000</f>
        <v>7.1782499999999999E-2</v>
      </c>
      <c r="J99" s="69">
        <f t="shared" si="1"/>
        <v>0</v>
      </c>
      <c r="K99" s="69">
        <f t="shared" si="1"/>
        <v>0.57833500000000015</v>
      </c>
      <c r="L99" s="69">
        <f t="shared" si="1"/>
        <v>0.16850250000000003</v>
      </c>
      <c r="M99" s="69">
        <f t="shared" si="1"/>
        <v>4.7462499999999998E-2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1.2046100000000002</v>
      </c>
      <c r="W99">
        <f t="shared" si="1"/>
        <v>0.33853250000000001</v>
      </c>
      <c r="X99">
        <f t="shared" si="1"/>
        <v>7.1782499999999999E-2</v>
      </c>
      <c r="Y99">
        <f t="shared" si="1"/>
        <v>0.16850250000000003</v>
      </c>
      <c r="Z99">
        <f t="shared" si="1"/>
        <v>0.57833500000000015</v>
      </c>
      <c r="AA99">
        <f t="shared" si="1"/>
        <v>4.7462499999999998E-2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4.5891999999999999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529.33336990350131</v>
      </c>
      <c r="P3" s="36">
        <v>57.57</v>
      </c>
      <c r="Q3" s="36">
        <v>14.389999999999997</v>
      </c>
      <c r="R3" s="38">
        <v>0</v>
      </c>
      <c r="S3" s="38">
        <v>0</v>
      </c>
      <c r="T3" s="37">
        <f>SUMPRODUCT(LTA!J3:AN3,LTA!J$101:AN$101,LTA!J$103:AN$103)</f>
        <v>121.13</v>
      </c>
      <c r="U3" s="37">
        <f>SUMPRODUCT(LTA!J3:AN3,LTA!J$102:AN$102,LTA!J$103:AN$103)</f>
        <v>169.85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13.95413967351454</v>
      </c>
      <c r="AD3">
        <f>SUM(B3:AB3,AI3:AT3)-AC3</f>
        <v>1074.7784302299867</v>
      </c>
      <c r="AE3">
        <f>'IDT-1'!B3</f>
        <v>0</v>
      </c>
      <c r="AF3" s="24"/>
      <c r="AG3">
        <f>SUM(AD3:AF3)</f>
        <v>1074.7784302299867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4.5891999999999999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526.34609619039043</v>
      </c>
      <c r="P4" s="36">
        <v>57.57</v>
      </c>
      <c r="Q4" s="36">
        <v>14.389999999999997</v>
      </c>
      <c r="R4" s="38">
        <v>0</v>
      </c>
      <c r="S4" s="38">
        <v>0</v>
      </c>
      <c r="T4" s="37">
        <f>SUMPRODUCT(LTA!J4:AN4,LTA!J$101:AN$101,LTA!J$103:AN$103)</f>
        <v>121.13</v>
      </c>
      <c r="U4" s="37">
        <f>SUMPRODUCT(LTA!J4:AN4,LTA!J$102:AN$102,LTA!J$103:AN$103)</f>
        <v>169.65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-22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14.215385936970637</v>
      </c>
      <c r="AD4">
        <f t="shared" ref="AD4:AD67" si="1">SUM(B4:AB4,AI4:AT4)-AC4</f>
        <v>1037.3299102534197</v>
      </c>
      <c r="AE4">
        <f>'IDT-1'!B4</f>
        <v>0</v>
      </c>
      <c r="AF4" s="24"/>
      <c r="AG4">
        <f t="shared" ref="AG4:AG67" si="2">SUM(AD4:AF4)</f>
        <v>1037.3299102534197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4.5891999999999999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480.92863707924579</v>
      </c>
      <c r="P5" s="36">
        <v>57.57</v>
      </c>
      <c r="Q5" s="36">
        <v>14.389999999999997</v>
      </c>
      <c r="R5" s="38">
        <v>0</v>
      </c>
      <c r="S5" s="38">
        <v>0</v>
      </c>
      <c r="T5" s="37">
        <f>SUMPRODUCT(LTA!J5:AN5,LTA!J$101:AN$101,LTA!J$103:AN$103)</f>
        <v>121.13</v>
      </c>
      <c r="U5" s="37">
        <f>SUMPRODUCT(LTA!J5:AN5,LTA!J$102:AN$102,LTA!J$103:AN$103)</f>
        <v>175.04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-66</v>
      </c>
      <c r="AA5" s="75">
        <f>STOA!H5</f>
        <v>192.29</v>
      </c>
      <c r="AB5" s="75">
        <f>-STOA!N5</f>
        <v>-218.02999999999997</v>
      </c>
      <c r="AC5">
        <f t="shared" si="0"/>
        <v>14.023164961760138</v>
      </c>
      <c r="AD5">
        <f t="shared" si="1"/>
        <v>980.49467211748583</v>
      </c>
      <c r="AE5">
        <f>'IDT-1'!B5</f>
        <v>0</v>
      </c>
      <c r="AF5" s="24"/>
      <c r="AG5">
        <f t="shared" si="2"/>
        <v>980.49467211748583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4.5891999999999999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480.92863707924579</v>
      </c>
      <c r="P6" s="36">
        <v>57.57</v>
      </c>
      <c r="Q6" s="36">
        <v>14.389999999999997</v>
      </c>
      <c r="R6" s="38">
        <v>0</v>
      </c>
      <c r="S6" s="38">
        <v>0</v>
      </c>
      <c r="T6" s="37">
        <f>SUMPRODUCT(LTA!J6:AN6,LTA!J$101:AN$101,LTA!J$103:AN$103)</f>
        <v>121.13</v>
      </c>
      <c r="U6" s="37">
        <f>SUMPRODUCT(LTA!J6:AN6,LTA!J$102:AN$102,LTA!J$103:AN$103)</f>
        <v>174.84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-97</v>
      </c>
      <c r="AA6" s="75">
        <f>STOA!H6</f>
        <v>192.29</v>
      </c>
      <c r="AB6" s="75">
        <f>-STOA!N6</f>
        <v>-218.02999999999997</v>
      </c>
      <c r="AC6">
        <f t="shared" si="0"/>
        <v>14.334917797581035</v>
      </c>
      <c r="AD6">
        <f t="shared" si="1"/>
        <v>942.98291928166486</v>
      </c>
      <c r="AE6">
        <f>'IDT-1'!B6</f>
        <v>0</v>
      </c>
      <c r="AF6" s="24"/>
      <c r="AG6">
        <f t="shared" si="2"/>
        <v>942.98291928166486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4.5891999999999999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490.23386807924578</v>
      </c>
      <c r="P7" s="36">
        <v>57.57</v>
      </c>
      <c r="Q7" s="36">
        <v>14.389999999999997</v>
      </c>
      <c r="R7" s="38">
        <v>0</v>
      </c>
      <c r="S7" s="38">
        <v>0</v>
      </c>
      <c r="T7" s="37">
        <f>SUMPRODUCT(LTA!J7:AN7,LTA!J$101:AN$101,LTA!J$103:AN$103)</f>
        <v>121.13</v>
      </c>
      <c r="U7" s="37">
        <f>SUMPRODUCT(LTA!J7:AN7,LTA!J$102:AN$102,LTA!J$103:AN$103)</f>
        <v>174.64000000000001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-124</v>
      </c>
      <c r="AA7" s="75">
        <f>STOA!H7</f>
        <v>192.29</v>
      </c>
      <c r="AB7" s="75">
        <f>-STOA!N7</f>
        <v>-218.02999999999997</v>
      </c>
      <c r="AC7">
        <f t="shared" si="0"/>
        <v>14.724834573801928</v>
      </c>
      <c r="AD7">
        <f t="shared" si="1"/>
        <v>914.69823350544402</v>
      </c>
      <c r="AE7">
        <f>'IDT-1'!B7</f>
        <v>0</v>
      </c>
      <c r="AF7" s="24"/>
      <c r="AG7">
        <f t="shared" si="2"/>
        <v>914.69823350544402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4.5891999999999999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490.23386807924578</v>
      </c>
      <c r="P8" s="36">
        <v>57.57</v>
      </c>
      <c r="Q8" s="36">
        <v>14.389999999999997</v>
      </c>
      <c r="R8" s="38">
        <v>0</v>
      </c>
      <c r="S8" s="38">
        <v>0</v>
      </c>
      <c r="T8" s="37">
        <f>SUMPRODUCT(LTA!J8:AN8,LTA!J$101:AN$101,LTA!J$103:AN$103)</f>
        <v>121.13</v>
      </c>
      <c r="U8" s="37">
        <f>SUMPRODUCT(LTA!J8:AN8,LTA!J$102:AN$102,LTA!J$103:AN$103)</f>
        <v>174.62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-149</v>
      </c>
      <c r="AA8" s="75">
        <f>STOA!H8</f>
        <v>192.29</v>
      </c>
      <c r="AB8" s="75">
        <f>-STOA!N8</f>
        <v>-218.02999999999997</v>
      </c>
      <c r="AC8">
        <f t="shared" si="0"/>
        <v>14.9788013055486</v>
      </c>
      <c r="AD8">
        <f t="shared" si="1"/>
        <v>884.42426677369735</v>
      </c>
      <c r="AE8">
        <f>'IDT-1'!B8</f>
        <v>0</v>
      </c>
      <c r="AF8" s="24"/>
      <c r="AG8">
        <f t="shared" si="2"/>
        <v>884.42426677369735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4.5891999999999999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479.16008685712478</v>
      </c>
      <c r="P9" s="36">
        <v>57.57</v>
      </c>
      <c r="Q9" s="36">
        <v>14.389999999999997</v>
      </c>
      <c r="R9" s="38">
        <v>0</v>
      </c>
      <c r="S9" s="38">
        <v>0</v>
      </c>
      <c r="T9" s="37">
        <f>SUMPRODUCT(LTA!J9:AN9,LTA!J$101:AN$101,LTA!J$103:AN$103)</f>
        <v>121.13</v>
      </c>
      <c r="U9" s="37">
        <f>SUMPRODUCT(LTA!J9:AN9,LTA!J$102:AN$102,LTA!J$103:AN$103)</f>
        <v>174.5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-166</v>
      </c>
      <c r="AA9" s="75">
        <f>STOA!H9</f>
        <v>192.29</v>
      </c>
      <c r="AB9" s="75">
        <f>-STOA!N9</f>
        <v>-218.02999999999997</v>
      </c>
      <c r="AC9">
        <f t="shared" si="0"/>
        <v>15.274446798627679</v>
      </c>
      <c r="AD9">
        <f t="shared" si="1"/>
        <v>826.934840058497</v>
      </c>
      <c r="AE9">
        <f>'IDT-1'!B9</f>
        <v>0</v>
      </c>
      <c r="AF9" s="24"/>
      <c r="AG9">
        <f t="shared" si="2"/>
        <v>826.934840058497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4.5891999999999999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478.22956375712482</v>
      </c>
      <c r="P10" s="36">
        <v>57.57</v>
      </c>
      <c r="Q10" s="36">
        <v>14.389999999999997</v>
      </c>
      <c r="R10" s="38">
        <v>0</v>
      </c>
      <c r="S10" s="38">
        <v>0</v>
      </c>
      <c r="T10" s="37">
        <f>SUMPRODUCT(LTA!J10:AN10,LTA!J$101:AN$101,LTA!J$103:AN$103)</f>
        <v>121.13</v>
      </c>
      <c r="U10" s="37">
        <f>SUMPRODUCT(LTA!J10:AN10,LTA!J$102:AN$102,LTA!J$103:AN$103)</f>
        <v>174.42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-178</v>
      </c>
      <c r="AA10" s="75">
        <f>STOA!H10</f>
        <v>192.29</v>
      </c>
      <c r="AB10" s="75">
        <f>-STOA!N10</f>
        <v>-218.02999999999997</v>
      </c>
      <c r="AC10">
        <f t="shared" si="0"/>
        <v>15.409968085910796</v>
      </c>
      <c r="AD10">
        <f t="shared" si="1"/>
        <v>808.78879567121407</v>
      </c>
      <c r="AE10">
        <f>'IDT-1'!B10</f>
        <v>0</v>
      </c>
      <c r="AF10" s="24"/>
      <c r="AG10">
        <f t="shared" si="2"/>
        <v>808.78879567121407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4.5891999999999999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478.22956375712482</v>
      </c>
      <c r="P11" s="36">
        <v>57.57</v>
      </c>
      <c r="Q11" s="36">
        <v>14.389999999999997</v>
      </c>
      <c r="R11" s="38">
        <v>0</v>
      </c>
      <c r="S11" s="38">
        <v>0</v>
      </c>
      <c r="T11" s="37">
        <f>SUMPRODUCT(LTA!J11:AN11,LTA!J$101:AN$101,LTA!J$103:AN$103)</f>
        <v>121.13</v>
      </c>
      <c r="U11" s="37">
        <f>SUMPRODUCT(LTA!J11:AN11,LTA!J$102:AN$102,LTA!J$103:AN$103)</f>
        <v>174.3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-206</v>
      </c>
      <c r="AA11" s="75">
        <f>STOA!H11</f>
        <v>192.29</v>
      </c>
      <c r="AB11" s="75">
        <f>-STOA!N11</f>
        <v>-218.02999999999997</v>
      </c>
      <c r="AC11">
        <f t="shared" si="0"/>
        <v>15.586854398133468</v>
      </c>
      <c r="AD11">
        <f t="shared" si="1"/>
        <v>787.49190935899151</v>
      </c>
      <c r="AE11">
        <f>'IDT-1'!B11</f>
        <v>0</v>
      </c>
      <c r="AF11" s="24"/>
      <c r="AG11">
        <f t="shared" si="2"/>
        <v>787.49190935899151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4.5891999999999999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478.22956375712482</v>
      </c>
      <c r="P12" s="36">
        <v>57.57</v>
      </c>
      <c r="Q12" s="36">
        <v>14.389999999999997</v>
      </c>
      <c r="R12" s="38">
        <v>0</v>
      </c>
      <c r="S12" s="38">
        <v>0</v>
      </c>
      <c r="T12" s="37">
        <f>SUMPRODUCT(LTA!J12:AN12,LTA!J$101:AN$101,LTA!J$103:AN$103)</f>
        <v>121.13</v>
      </c>
      <c r="U12" s="37">
        <f>SUMPRODUCT(LTA!J12:AN12,LTA!J$102:AN$102,LTA!J$103:AN$103)</f>
        <v>174.24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-219</v>
      </c>
      <c r="AA12" s="75">
        <f>STOA!H12</f>
        <v>192.29</v>
      </c>
      <c r="AB12" s="75">
        <f>-STOA!N12</f>
        <v>-218.02999999999997</v>
      </c>
      <c r="AC12">
        <f t="shared" si="0"/>
        <v>15.679533133107245</v>
      </c>
      <c r="AD12">
        <f t="shared" si="1"/>
        <v>776.33923062401777</v>
      </c>
      <c r="AE12">
        <f>'IDT-1'!B12</f>
        <v>0</v>
      </c>
      <c r="AF12" s="24"/>
      <c r="AG12">
        <f t="shared" si="2"/>
        <v>776.33923062401777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4.5891999999999999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477.90388049643639</v>
      </c>
      <c r="P13" s="36">
        <v>57.57</v>
      </c>
      <c r="Q13" s="36">
        <v>14.389999999999997</v>
      </c>
      <c r="R13" s="38">
        <v>0</v>
      </c>
      <c r="S13" s="38">
        <v>0</v>
      </c>
      <c r="T13" s="37">
        <f>SUMPRODUCT(LTA!J13:AN13,LTA!J$101:AN$101,LTA!J$103:AN$103)</f>
        <v>121.13</v>
      </c>
      <c r="U13" s="37">
        <f>SUMPRODUCT(LTA!J13:AN13,LTA!J$102:AN$102,LTA!J$103:AN$103)</f>
        <v>172.94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-226</v>
      </c>
      <c r="AA13" s="75">
        <f>STOA!H13</f>
        <v>192.29</v>
      </c>
      <c r="AB13" s="75">
        <f>-STOA!N13</f>
        <v>-218.02999999999997</v>
      </c>
      <c r="AC13">
        <f t="shared" si="0"/>
        <v>15.78447360186591</v>
      </c>
      <c r="AD13">
        <f t="shared" si="1"/>
        <v>760.60860689457047</v>
      </c>
      <c r="AE13">
        <f>'IDT-1'!B13</f>
        <v>0</v>
      </c>
      <c r="AF13" s="24"/>
      <c r="AG13">
        <f t="shared" si="2"/>
        <v>760.60860689457047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4.5891999999999999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477.90388049643639</v>
      </c>
      <c r="P14" s="36">
        <v>57.57</v>
      </c>
      <c r="Q14" s="36">
        <v>14.389999999999997</v>
      </c>
      <c r="R14" s="38">
        <v>0</v>
      </c>
      <c r="S14" s="38">
        <v>0</v>
      </c>
      <c r="T14" s="37">
        <f>SUMPRODUCT(LTA!J14:AN14,LTA!J$101:AN$101,LTA!J$103:AN$103)</f>
        <v>121.13</v>
      </c>
      <c r="U14" s="37">
        <f>SUMPRODUCT(LTA!J14:AN14,LTA!J$102:AN$102,LTA!J$103:AN$103)</f>
        <v>172.63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-222</v>
      </c>
      <c r="AA14" s="75">
        <f>STOA!H14</f>
        <v>192.29</v>
      </c>
      <c r="AB14" s="75">
        <f>-STOA!N14</f>
        <v>-218.02999999999997</v>
      </c>
      <c r="AC14">
        <f t="shared" si="0"/>
        <v>15.815754232765466</v>
      </c>
      <c r="AD14">
        <f t="shared" si="1"/>
        <v>756.26732626367095</v>
      </c>
      <c r="AE14">
        <f>'IDT-1'!B14</f>
        <v>0</v>
      </c>
      <c r="AF14" s="24"/>
      <c r="AG14">
        <f t="shared" si="2"/>
        <v>756.26732626367095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4.5891999999999999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477.9969329821248</v>
      </c>
      <c r="P15" s="36">
        <v>57.57</v>
      </c>
      <c r="Q15" s="36">
        <v>14.389999999999997</v>
      </c>
      <c r="R15" s="38">
        <v>0</v>
      </c>
      <c r="S15" s="38">
        <v>0</v>
      </c>
      <c r="T15" s="37">
        <f>SUMPRODUCT(LTA!J15:AN15,LTA!J$101:AN$101,LTA!J$103:AN$103)</f>
        <v>121.13</v>
      </c>
      <c r="U15" s="37">
        <f>SUMPRODUCT(LTA!J15:AN15,LTA!J$102:AN$102,LTA!J$103:AN$103)</f>
        <v>171.14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-220</v>
      </c>
      <c r="AA15" s="75">
        <f>STOA!H15</f>
        <v>192.29</v>
      </c>
      <c r="AB15" s="75">
        <f>-STOA!N15</f>
        <v>-218.02999999999997</v>
      </c>
      <c r="AC15">
        <f t="shared" si="0"/>
        <v>15.86331797771947</v>
      </c>
      <c r="AD15">
        <f t="shared" si="1"/>
        <v>747.82281500440524</v>
      </c>
      <c r="AE15">
        <f>'IDT-1'!B15</f>
        <v>0</v>
      </c>
      <c r="AF15" s="24"/>
      <c r="AG15">
        <f t="shared" si="2"/>
        <v>747.82281500440524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4.5891999999999999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477.9969329821248</v>
      </c>
      <c r="P16" s="36">
        <v>57.57</v>
      </c>
      <c r="Q16" s="36">
        <v>14.389999999999997</v>
      </c>
      <c r="R16" s="38">
        <v>0</v>
      </c>
      <c r="S16" s="38">
        <v>0</v>
      </c>
      <c r="T16" s="37">
        <f>SUMPRODUCT(LTA!J16:AN16,LTA!J$101:AN$101,LTA!J$103:AN$103)</f>
        <v>121.13</v>
      </c>
      <c r="U16" s="37">
        <f>SUMPRODUCT(LTA!J16:AN16,LTA!J$102:AN$102,LTA!J$103:AN$103)</f>
        <v>170.62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-218</v>
      </c>
      <c r="AA16" s="75">
        <f>STOA!H16</f>
        <v>192.29</v>
      </c>
      <c r="AB16" s="75">
        <f>-STOA!N16</f>
        <v>-218.02999999999997</v>
      </c>
      <c r="AC16">
        <f t="shared" si="0"/>
        <v>15.88436345089414</v>
      </c>
      <c r="AD16">
        <f t="shared" si="1"/>
        <v>744.28176953123057</v>
      </c>
      <c r="AE16">
        <f>'IDT-1'!B16</f>
        <v>0</v>
      </c>
      <c r="AF16" s="24"/>
      <c r="AG16">
        <f t="shared" si="2"/>
        <v>744.28176953123057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4.5891999999999999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479.73687471004689</v>
      </c>
      <c r="P17" s="36">
        <v>57.57</v>
      </c>
      <c r="Q17" s="36">
        <v>14.389999999999997</v>
      </c>
      <c r="R17" s="38">
        <v>0</v>
      </c>
      <c r="S17" s="38">
        <v>0</v>
      </c>
      <c r="T17" s="37">
        <f>SUMPRODUCT(LTA!J17:AN17,LTA!J$101:AN$101,LTA!J$103:AN$103)</f>
        <v>121.13</v>
      </c>
      <c r="U17" s="37">
        <f>SUMPRODUCT(LTA!J17:AN17,LTA!J$102:AN$102,LTA!J$103:AN$103)</f>
        <v>173.78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-222</v>
      </c>
      <c r="AA17" s="75">
        <f>STOA!H17</f>
        <v>192.29</v>
      </c>
      <c r="AB17" s="75">
        <f>-STOA!N17</f>
        <v>-218.02999999999997</v>
      </c>
      <c r="AC17">
        <f t="shared" si="0"/>
        <v>15.933994119133573</v>
      </c>
      <c r="AD17">
        <f t="shared" si="1"/>
        <v>748.13208059091335</v>
      </c>
      <c r="AE17">
        <f>'IDT-1'!B17</f>
        <v>0</v>
      </c>
      <c r="AF17" s="24"/>
      <c r="AG17">
        <f t="shared" si="2"/>
        <v>748.13208059091335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4.5891999999999999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482.00484728355445</v>
      </c>
      <c r="P18" s="36">
        <v>57.57</v>
      </c>
      <c r="Q18" s="36">
        <v>14.389999999999997</v>
      </c>
      <c r="R18" s="38">
        <v>0</v>
      </c>
      <c r="S18" s="38">
        <v>0</v>
      </c>
      <c r="T18" s="37">
        <f>SUMPRODUCT(LTA!J18:AN18,LTA!J$101:AN$101,LTA!J$103:AN$103)</f>
        <v>121.13</v>
      </c>
      <c r="U18" s="37">
        <f>SUMPRODUCT(LTA!J18:AN18,LTA!J$102:AN$102,LTA!J$103:AN$103)</f>
        <v>173.28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-215</v>
      </c>
      <c r="AA18" s="75">
        <f>STOA!H18</f>
        <v>192.29</v>
      </c>
      <c r="AB18" s="75">
        <f>-STOA!N18</f>
        <v>-218.02999999999997</v>
      </c>
      <c r="AC18">
        <f t="shared" si="0"/>
        <v>15.898018142401703</v>
      </c>
      <c r="AD18">
        <f t="shared" si="1"/>
        <v>755.93602914115286</v>
      </c>
      <c r="AE18">
        <f>'IDT-1'!B18</f>
        <v>0</v>
      </c>
      <c r="AF18" s="24"/>
      <c r="AG18">
        <f t="shared" si="2"/>
        <v>755.93602914115286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4.5891999999999999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483.12574642785262</v>
      </c>
      <c r="P19" s="36">
        <v>57.57</v>
      </c>
      <c r="Q19" s="36">
        <v>14.389999999999997</v>
      </c>
      <c r="R19" s="38">
        <v>0</v>
      </c>
      <c r="S19" s="38">
        <v>0</v>
      </c>
      <c r="T19" s="37">
        <f>SUMPRODUCT(LTA!J19:AN19,LTA!J$101:AN$101,LTA!J$103:AN$103)</f>
        <v>121.13</v>
      </c>
      <c r="U19" s="37">
        <f>SUMPRODUCT(LTA!J19:AN19,LTA!J$102:AN$102,LTA!J$103:AN$103)</f>
        <v>175.07999999999998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-194</v>
      </c>
      <c r="AA19" s="75">
        <f>STOA!H19</f>
        <v>192.29</v>
      </c>
      <c r="AB19" s="75">
        <f>-STOA!N19</f>
        <v>-218.02999999999997</v>
      </c>
      <c r="AC19">
        <f t="shared" si="0"/>
        <v>15.90561137976403</v>
      </c>
      <c r="AD19">
        <f t="shared" si="1"/>
        <v>760.84933504808862</v>
      </c>
      <c r="AE19">
        <f>'IDT-1'!B19</f>
        <v>0</v>
      </c>
      <c r="AF19" s="24"/>
      <c r="AG19">
        <f t="shared" si="2"/>
        <v>760.84933504808862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4.5891999999999999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484.44494028195277</v>
      </c>
      <c r="P20" s="36">
        <v>57.57</v>
      </c>
      <c r="Q20" s="36">
        <v>14.389999999999997</v>
      </c>
      <c r="R20" s="38">
        <v>0</v>
      </c>
      <c r="S20" s="38">
        <v>0</v>
      </c>
      <c r="T20" s="37">
        <f>SUMPRODUCT(LTA!J20:AN20,LTA!J$101:AN$101,LTA!J$103:AN$103)</f>
        <v>121.13</v>
      </c>
      <c r="U20" s="37">
        <f>SUMPRODUCT(LTA!J20:AN20,LTA!J$102:AN$102,LTA!J$103:AN$103)</f>
        <v>174.88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-170</v>
      </c>
      <c r="AA20" s="75">
        <f>STOA!H20</f>
        <v>192.29</v>
      </c>
      <c r="AB20" s="75">
        <f>-STOA!N20</f>
        <v>-218.02999999999997</v>
      </c>
      <c r="AC20">
        <f t="shared" si="0"/>
        <v>15.762531769090467</v>
      </c>
      <c r="AD20">
        <f t="shared" si="1"/>
        <v>780.11160851286229</v>
      </c>
      <c r="AE20">
        <f>'IDT-1'!B20</f>
        <v>0</v>
      </c>
      <c r="AF20" s="24"/>
      <c r="AG20">
        <f t="shared" si="2"/>
        <v>780.11160851286229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4.5891999999999999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486.51776722863917</v>
      </c>
      <c r="P21" s="36">
        <v>57.57</v>
      </c>
      <c r="Q21" s="36">
        <v>14.389999999999997</v>
      </c>
      <c r="R21" s="38">
        <v>0</v>
      </c>
      <c r="S21" s="38">
        <v>0</v>
      </c>
      <c r="T21" s="37">
        <f>SUMPRODUCT(LTA!J21:AN21,LTA!J$101:AN$101,LTA!J$103:AN$103)</f>
        <v>121.13</v>
      </c>
      <c r="U21" s="37">
        <f>SUMPRODUCT(LTA!J21:AN21,LTA!J$102:AN$102,LTA!J$103:AN$103)</f>
        <v>172.07999999999998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-148</v>
      </c>
      <c r="AA21" s="75">
        <f>STOA!H21</f>
        <v>192.29</v>
      </c>
      <c r="AB21" s="75">
        <f>-STOA!N21</f>
        <v>-218.02999999999997</v>
      </c>
      <c r="AC21">
        <f t="shared" si="0"/>
        <v>15.451461837346626</v>
      </c>
      <c r="AD21">
        <f t="shared" si="1"/>
        <v>815.6955053912925</v>
      </c>
      <c r="AE21">
        <f>'IDT-1'!B21</f>
        <v>0</v>
      </c>
      <c r="AF21" s="24"/>
      <c r="AG21">
        <f t="shared" si="2"/>
        <v>815.6955053912925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4.5891999999999999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576.64697989393051</v>
      </c>
      <c r="P22" s="36">
        <v>57.57</v>
      </c>
      <c r="Q22" s="36">
        <v>14.389999999999997</v>
      </c>
      <c r="R22" s="38">
        <v>0</v>
      </c>
      <c r="S22" s="38">
        <v>0</v>
      </c>
      <c r="T22" s="37">
        <f>SUMPRODUCT(LTA!J22:AN22,LTA!J$101:AN$101,LTA!J$103:AN$103)</f>
        <v>121.13</v>
      </c>
      <c r="U22" s="37">
        <f>SUMPRODUCT(LTA!J22:AN22,LTA!J$102:AN$102,LTA!J$103:AN$103)</f>
        <v>171.98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-120</v>
      </c>
      <c r="AA22" s="75">
        <f>STOA!H22</f>
        <v>192.29</v>
      </c>
      <c r="AB22" s="75">
        <f>-STOA!N22</f>
        <v>-218.02999999999997</v>
      </c>
      <c r="AC22">
        <f t="shared" si="0"/>
        <v>16.724447844953307</v>
      </c>
      <c r="AD22">
        <f t="shared" si="1"/>
        <v>843.45173204897731</v>
      </c>
      <c r="AE22">
        <f>'IDT-1'!B22</f>
        <v>0</v>
      </c>
      <c r="AF22" s="24"/>
      <c r="AG22">
        <f t="shared" si="2"/>
        <v>843.45173204897731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-225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4.5891999999999999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578.20310461173278</v>
      </c>
      <c r="P23" s="36">
        <v>57.57</v>
      </c>
      <c r="Q23" s="36">
        <v>14.389999999999997</v>
      </c>
      <c r="R23" s="38">
        <v>0</v>
      </c>
      <c r="S23" s="38">
        <v>0</v>
      </c>
      <c r="T23" s="37">
        <f>SUMPRODUCT(LTA!J23:AN23,LTA!J$101:AN$101,LTA!J$103:AN$103)</f>
        <v>116.31</v>
      </c>
      <c r="U23" s="37">
        <f>SUMPRODUCT(LTA!J23:AN23,LTA!J$102:AN$102,LTA!J$103:AN$103)</f>
        <v>161.28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-63</v>
      </c>
      <c r="AA23" s="75">
        <f>STOA!H23</f>
        <v>192.34</v>
      </c>
      <c r="AB23" s="75">
        <f>-STOA!N23</f>
        <v>-218.02999999999997</v>
      </c>
      <c r="AC23">
        <f t="shared" si="0"/>
        <v>15.794340150993495</v>
      </c>
      <c r="AD23">
        <f t="shared" si="1"/>
        <v>926.46796446073927</v>
      </c>
      <c r="AE23">
        <f>'IDT-1'!B23</f>
        <v>0</v>
      </c>
      <c r="AF23" s="24"/>
      <c r="AG23">
        <f t="shared" si="2"/>
        <v>926.46796446073927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-186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4.5891999999999999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597.63659129806206</v>
      </c>
      <c r="P24" s="36">
        <v>57.57</v>
      </c>
      <c r="Q24" s="36">
        <v>14.389999999999997</v>
      </c>
      <c r="R24" s="38">
        <v>0</v>
      </c>
      <c r="S24" s="38">
        <v>0</v>
      </c>
      <c r="T24" s="37">
        <f>SUMPRODUCT(LTA!J24:AN24,LTA!J$101:AN$101,LTA!J$103:AN$103)</f>
        <v>114.24000000000001</v>
      </c>
      <c r="U24" s="37">
        <f>SUMPRODUCT(LTA!J24:AN24,LTA!J$102:AN$102,LTA!J$103:AN$103)</f>
        <v>161.09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-29</v>
      </c>
      <c r="AA24" s="75">
        <f>STOA!H24</f>
        <v>192.34</v>
      </c>
      <c r="AB24" s="75">
        <f>-STOA!N24</f>
        <v>-218.02999999999997</v>
      </c>
      <c r="AC24">
        <f t="shared" si="0"/>
        <v>15.557395341538653</v>
      </c>
      <c r="AD24">
        <f t="shared" si="1"/>
        <v>988.87839595652338</v>
      </c>
      <c r="AE24">
        <f>'IDT-1'!B24</f>
        <v>0</v>
      </c>
      <c r="AF24" s="24"/>
      <c r="AG24">
        <f t="shared" si="2"/>
        <v>988.87839595652338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-175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4.5891999999999999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614.93069977171251</v>
      </c>
      <c r="P25" s="36">
        <v>57.57</v>
      </c>
      <c r="Q25" s="36">
        <v>14.389999999999997</v>
      </c>
      <c r="R25" s="38">
        <v>0</v>
      </c>
      <c r="S25" s="38">
        <v>0</v>
      </c>
      <c r="T25" s="37">
        <f>SUMPRODUCT(LTA!J25:AN25,LTA!J$101:AN$101,LTA!J$103:AN$103)</f>
        <v>107.01</v>
      </c>
      <c r="U25" s="37">
        <f>SUMPRODUCT(LTA!J25:AN25,LTA!J$102:AN$102,LTA!J$103:AN$103)</f>
        <v>159.36000000000001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192.34</v>
      </c>
      <c r="AB25" s="75">
        <f>-STOA!N25</f>
        <v>-218.02999999999997</v>
      </c>
      <c r="AC25">
        <f t="shared" si="0"/>
        <v>14.966651550175969</v>
      </c>
      <c r="AD25">
        <f t="shared" si="1"/>
        <v>1075.8032482215365</v>
      </c>
      <c r="AE25">
        <f>'IDT-1'!B25</f>
        <v>0</v>
      </c>
      <c r="AF25" s="24"/>
      <c r="AG25">
        <f t="shared" si="2"/>
        <v>1075.8032482215365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-126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4.5891999999999999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626.71280840502061</v>
      </c>
      <c r="P26" s="36">
        <v>57.57</v>
      </c>
      <c r="Q26" s="36">
        <v>14.389999999999997</v>
      </c>
      <c r="R26" s="38">
        <v>0</v>
      </c>
      <c r="S26" s="38">
        <v>0</v>
      </c>
      <c r="T26" s="37">
        <f>SUMPRODUCT(LTA!J26:AN26,LTA!J$101:AN$101,LTA!J$103:AN$103)</f>
        <v>105.01</v>
      </c>
      <c r="U26" s="37">
        <f>SUMPRODUCT(LTA!J26:AN26,LTA!J$102:AN$102,LTA!J$103:AN$103)</f>
        <v>158.21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192.34</v>
      </c>
      <c r="AB26" s="75">
        <f>-STOA!N26</f>
        <v>-218.02999999999997</v>
      </c>
      <c r="AC26">
        <f t="shared" si="0"/>
        <v>14.386882117879299</v>
      </c>
      <c r="AD26">
        <f t="shared" si="1"/>
        <v>1162.0151262871414</v>
      </c>
      <c r="AE26">
        <f>'IDT-1'!B26</f>
        <v>0</v>
      </c>
      <c r="AF26" s="24"/>
      <c r="AG26">
        <f t="shared" si="2"/>
        <v>1162.0151262871414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4.5891999999999999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697.0944698165091</v>
      </c>
      <c r="P27" s="36">
        <v>87.840000000000018</v>
      </c>
      <c r="Q27" s="36">
        <v>28.65</v>
      </c>
      <c r="R27" s="38">
        <v>0</v>
      </c>
      <c r="S27" s="38">
        <v>0</v>
      </c>
      <c r="T27" s="37">
        <f>SUMPRODUCT(LTA!J27:AN27,LTA!J$101:AN$101,LTA!J$103:AN$103)</f>
        <v>103.35000000000001</v>
      </c>
      <c r="U27" s="37">
        <f>SUMPRODUCT(LTA!J27:AN27,LTA!J$102:AN$102,LTA!J$103:AN$103)</f>
        <v>144.75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15.073078350460289</v>
      </c>
      <c r="AD27">
        <f t="shared" si="1"/>
        <v>1278.9705914660487</v>
      </c>
      <c r="AE27">
        <f>'IDT-1'!B27</f>
        <v>0</v>
      </c>
      <c r="AF27" s="24"/>
      <c r="AG27">
        <f t="shared" si="2"/>
        <v>1278.9705914660487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4.5891999999999999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828.44855165813021</v>
      </c>
      <c r="P28" s="36">
        <v>109.51</v>
      </c>
      <c r="Q28" s="36">
        <v>35.4</v>
      </c>
      <c r="R28" s="38">
        <v>0</v>
      </c>
      <c r="S28" s="38">
        <v>0</v>
      </c>
      <c r="T28" s="37">
        <f>SUMPRODUCT(LTA!J28:AN28,LTA!J$101:AN$101,LTA!J$103:AN$103)</f>
        <v>101.68</v>
      </c>
      <c r="U28" s="37">
        <f>SUMPRODUCT(LTA!J28:AN28,LTA!J$102:AN$102,LTA!J$103:AN$103)</f>
        <v>141.94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16.580856423327244</v>
      </c>
      <c r="AD28">
        <f t="shared" si="1"/>
        <v>1408.7568952348031</v>
      </c>
      <c r="AE28">
        <f>'IDT-1'!B28</f>
        <v>0</v>
      </c>
      <c r="AF28" s="24"/>
      <c r="AG28">
        <f t="shared" si="2"/>
        <v>1408.7568952348031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-34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4.5891999999999999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950.20224656451796</v>
      </c>
      <c r="P29" s="36">
        <v>117.28</v>
      </c>
      <c r="Q29" s="36">
        <v>38.020000000000003</v>
      </c>
      <c r="R29" s="38">
        <v>0</v>
      </c>
      <c r="S29" s="38">
        <v>0</v>
      </c>
      <c r="T29" s="37">
        <f>SUMPRODUCT(LTA!J29:AN29,LTA!J$101:AN$101,LTA!J$103:AN$103)</f>
        <v>100.02000000000001</v>
      </c>
      <c r="U29" s="37">
        <f>SUMPRODUCT(LTA!J29:AN29,LTA!J$102:AN$102,LTA!J$103:AN$103)</f>
        <v>143.62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17.809627668689345</v>
      </c>
      <c r="AD29">
        <f t="shared" si="1"/>
        <v>1525.6918188958284</v>
      </c>
      <c r="AE29">
        <f>'IDT-1'!B29</f>
        <v>0</v>
      </c>
      <c r="AF29" s="24"/>
      <c r="AG29">
        <f t="shared" si="2"/>
        <v>1525.6918188958284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1048.8859804947001</v>
      </c>
      <c r="P30" s="36">
        <v>117.28</v>
      </c>
      <c r="Q30" s="36">
        <v>38.020000000000003</v>
      </c>
      <c r="R30" s="38">
        <v>2.1552106430155211</v>
      </c>
      <c r="S30" s="38">
        <v>0</v>
      </c>
      <c r="T30" s="37">
        <f>SUMPRODUCT(LTA!J30:AN30,LTA!J$101:AN$101,LTA!J$103:AN$103)</f>
        <v>98.350000000000009</v>
      </c>
      <c r="U30" s="37">
        <f>SUMPRODUCT(LTA!J30:AN30,LTA!J$102:AN$102,LTA!J$103:AN$103)</f>
        <v>141.95999999999998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18.803382677601988</v>
      </c>
      <c r="AD30">
        <f t="shared" si="1"/>
        <v>1602.8328084601137</v>
      </c>
      <c r="AE30">
        <f>'IDT-1'!B30</f>
        <v>18</v>
      </c>
      <c r="AF30" s="24"/>
      <c r="AG30">
        <f t="shared" si="2"/>
        <v>1620.8328084601137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1088.2009739981374</v>
      </c>
      <c r="P31" s="36">
        <v>117.28</v>
      </c>
      <c r="Q31" s="36">
        <v>38.020000000000003</v>
      </c>
      <c r="R31" s="38">
        <v>5.3252025202520237</v>
      </c>
      <c r="S31" s="38">
        <v>0</v>
      </c>
      <c r="T31" s="37">
        <f>SUMPRODUCT(LTA!J31:AN31,LTA!J$101:AN$101,LTA!J$103:AN$103)</f>
        <v>96.62</v>
      </c>
      <c r="U31" s="37">
        <f>SUMPRODUCT(LTA!J31:AN31,LTA!J$102:AN$102,LTA!J$103:AN$103)</f>
        <v>154.60999999999999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376.65999999999997</v>
      </c>
      <c r="AB31" s="75">
        <f>-STOA!N31</f>
        <v>-239.13</v>
      </c>
      <c r="AC31">
        <f t="shared" si="0"/>
        <v>21.494973800463224</v>
      </c>
      <c r="AD31">
        <f t="shared" si="1"/>
        <v>1713.6962027179263</v>
      </c>
      <c r="AE31">
        <f>'IDT-1'!B31</f>
        <v>0</v>
      </c>
      <c r="AF31" s="24"/>
      <c r="AG31">
        <f t="shared" si="2"/>
        <v>1713.6962027179263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113.39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1108.722807358381</v>
      </c>
      <c r="P32" s="36">
        <v>117.28</v>
      </c>
      <c r="Q32" s="36">
        <v>38.020000000000003</v>
      </c>
      <c r="R32" s="38">
        <v>12.04</v>
      </c>
      <c r="S32" s="38">
        <v>0</v>
      </c>
      <c r="T32" s="37">
        <f>SUMPRODUCT(LTA!J32:AN32,LTA!J$101:AN$101,LTA!J$103:AN$103)</f>
        <v>96.26</v>
      </c>
      <c r="U32" s="37">
        <f>SUMPRODUCT(LTA!J32:AN32,LTA!J$102:AN$102,LTA!J$103:AN$103)</f>
        <v>152.35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376.65999999999997</v>
      </c>
      <c r="AB32" s="75">
        <f>-STOA!N32</f>
        <v>-239.13</v>
      </c>
      <c r="AC32">
        <f t="shared" si="0"/>
        <v>21.269724455549806</v>
      </c>
      <c r="AD32">
        <f t="shared" si="1"/>
        <v>1789.5380829028309</v>
      </c>
      <c r="AE32">
        <f>'IDT-1'!B32</f>
        <v>19</v>
      </c>
      <c r="AF32" s="24"/>
      <c r="AG32">
        <f t="shared" si="2"/>
        <v>1808.5380829028309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113.39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1107.7260266787005</v>
      </c>
      <c r="P33" s="36">
        <v>117.28</v>
      </c>
      <c r="Q33" s="36">
        <v>38.020000000000003</v>
      </c>
      <c r="R33" s="38">
        <v>20.174803524648727</v>
      </c>
      <c r="S33" s="38">
        <v>0</v>
      </c>
      <c r="T33" s="37">
        <f>SUMPRODUCT(LTA!J33:AN33,LTA!J$101:AN$101,LTA!J$103:AN$103)</f>
        <v>99.550000000000011</v>
      </c>
      <c r="U33" s="37">
        <f>SUMPRODUCT(LTA!J33:AN33,LTA!J$102:AN$102,LTA!J$103:AN$103)</f>
        <v>150.38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376.65999999999997</v>
      </c>
      <c r="AB33" s="75">
        <f>-STOA!N33</f>
        <v>-239.13</v>
      </c>
      <c r="AC33">
        <f t="shared" si="0"/>
        <v>21.247589112473758</v>
      </c>
      <c r="AD33">
        <f t="shared" si="1"/>
        <v>1809.0182410908749</v>
      </c>
      <c r="AE33">
        <f>'IDT-1'!B33</f>
        <v>90</v>
      </c>
      <c r="AF33" s="24"/>
      <c r="AG33">
        <f t="shared" si="2"/>
        <v>1899.0182410908749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113.39</v>
      </c>
      <c r="J34">
        <f>Bawana_RLNG!P34</f>
        <v>0</v>
      </c>
      <c r="K34">
        <f>Bawana_Spot!P34</f>
        <v>170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1104.1142056148587</v>
      </c>
      <c r="P34" s="36">
        <v>117.28</v>
      </c>
      <c r="Q34" s="36">
        <v>38.020000000000003</v>
      </c>
      <c r="R34" s="38">
        <v>39.07</v>
      </c>
      <c r="S34" s="38">
        <v>0</v>
      </c>
      <c r="T34" s="37">
        <f>SUMPRODUCT(LTA!J34:AN34,LTA!J$101:AN$101,LTA!J$103:AN$103)</f>
        <v>104.34</v>
      </c>
      <c r="U34" s="37">
        <f>SUMPRODUCT(LTA!J34:AN34,LTA!J$102:AN$102,LTA!J$103:AN$103)</f>
        <v>146.73000000000002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376.65999999999997</v>
      </c>
      <c r="AB34" s="75">
        <f>-STOA!N34</f>
        <v>-239.13</v>
      </c>
      <c r="AC34">
        <f t="shared" si="0"/>
        <v>21.545074308205553</v>
      </c>
      <c r="AD34">
        <f t="shared" si="1"/>
        <v>1846.144131306653</v>
      </c>
      <c r="AE34">
        <f>'IDT-1'!B34</f>
        <v>115.301</v>
      </c>
      <c r="AF34" s="24"/>
      <c r="AG34">
        <f t="shared" si="2"/>
        <v>1961.4451313066529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113.39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1075.4327655614065</v>
      </c>
      <c r="P35" s="36">
        <v>117.28</v>
      </c>
      <c r="Q35" s="36">
        <v>38.020000000000003</v>
      </c>
      <c r="R35" s="38">
        <v>43.2</v>
      </c>
      <c r="S35" s="38">
        <v>0</v>
      </c>
      <c r="T35" s="37">
        <f>SUMPRODUCT(LTA!J35:AN35,LTA!J$101:AN$101,LTA!J$103:AN$103)</f>
        <v>109.69</v>
      </c>
      <c r="U35" s="37">
        <f>SUMPRODUCT(LTA!J35:AN35,LTA!J$102:AN$102,LTA!J$103:AN$103)</f>
        <v>144.36000000000001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16.079999999999998</v>
      </c>
      <c r="Z35" s="34">
        <f>IEX!N35</f>
        <v>0</v>
      </c>
      <c r="AA35" s="75">
        <f>STOA!H35</f>
        <v>376.98999999999995</v>
      </c>
      <c r="AB35" s="75">
        <f>-STOA!N35</f>
        <v>-239.13</v>
      </c>
      <c r="AC35">
        <f t="shared" si="0"/>
        <v>21.948938006835213</v>
      </c>
      <c r="AD35">
        <f t="shared" si="1"/>
        <v>1960.098827554571</v>
      </c>
      <c r="AE35">
        <f>'IDT-1'!B35</f>
        <v>63.607999999999997</v>
      </c>
      <c r="AF35" s="24"/>
      <c r="AG35">
        <f t="shared" si="2"/>
        <v>2023.706827554571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-75</v>
      </c>
      <c r="AM35" s="34">
        <f>RTM_PXI!H35</f>
        <v>0</v>
      </c>
      <c r="AN35" s="34">
        <f>RTM_PXI!N35</f>
        <v>0</v>
      </c>
      <c r="AO35" s="148">
        <f>GDAM_IEX!H35</f>
        <v>6.52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85.042500000000004</v>
      </c>
      <c r="J36">
        <f>Bawana_RLNG!P36</f>
        <v>0</v>
      </c>
      <c r="K36">
        <f>Bawana_Spot!P36</f>
        <v>280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997.51672952110039</v>
      </c>
      <c r="P36" s="36">
        <v>117.28</v>
      </c>
      <c r="Q36" s="36">
        <v>38.020000000000003</v>
      </c>
      <c r="R36" s="38">
        <v>44.5</v>
      </c>
      <c r="S36" s="38">
        <v>0</v>
      </c>
      <c r="T36" s="37">
        <f>SUMPRODUCT(LTA!J36:AN36,LTA!J$101:AN$101,LTA!J$103:AN$103)</f>
        <v>117.5</v>
      </c>
      <c r="U36" s="37">
        <f>SUMPRODUCT(LTA!J36:AN36,LTA!J$102:AN$102,LTA!J$103:AN$103)</f>
        <v>143.61000000000001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137.91999999999999</v>
      </c>
      <c r="Z36" s="34">
        <f>IEX!N36</f>
        <v>0</v>
      </c>
      <c r="AA36" s="75">
        <f>STOA!H36</f>
        <v>376.98999999999995</v>
      </c>
      <c r="AB36" s="75">
        <f>-STOA!N36</f>
        <v>-239.13</v>
      </c>
      <c r="AC36">
        <f t="shared" si="0"/>
        <v>22.41097041462508</v>
      </c>
      <c r="AD36">
        <f t="shared" si="1"/>
        <v>2076.9032591064752</v>
      </c>
      <c r="AE36">
        <f>'IDT-1'!B36</f>
        <v>4.9059999999999997</v>
      </c>
      <c r="AF36" s="24"/>
      <c r="AG36">
        <f t="shared" si="2"/>
        <v>2081.8092591064751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-44</v>
      </c>
      <c r="AM36" s="34">
        <f>RTM_PXI!H36</f>
        <v>0</v>
      </c>
      <c r="AN36" s="34">
        <f>RTM_PXI!N36</f>
        <v>0</v>
      </c>
      <c r="AO36" s="148">
        <f>GDAM_IEX!H36</f>
        <v>38.85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85.042500000000004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963.00760803783555</v>
      </c>
      <c r="P37" s="36">
        <v>117.28</v>
      </c>
      <c r="Q37" s="36">
        <v>38.020000000000003</v>
      </c>
      <c r="R37" s="38">
        <v>47.5</v>
      </c>
      <c r="S37" s="38">
        <v>0</v>
      </c>
      <c r="T37" s="37">
        <f>SUMPRODUCT(LTA!J37:AN37,LTA!J$101:AN$101,LTA!J$103:AN$103)</f>
        <v>131.37</v>
      </c>
      <c r="U37" s="37">
        <f>SUMPRODUCT(LTA!J37:AN37,LTA!J$102:AN$102,LTA!J$103:AN$103)</f>
        <v>134.96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121.1</v>
      </c>
      <c r="Z37" s="34">
        <f>IEX!N37</f>
        <v>0</v>
      </c>
      <c r="AA37" s="75">
        <f>STOA!H37</f>
        <v>376.98999999999995</v>
      </c>
      <c r="AB37" s="75">
        <f>-STOA!N37</f>
        <v>-239.13</v>
      </c>
      <c r="AC37">
        <f t="shared" si="0"/>
        <v>22.284685166493205</v>
      </c>
      <c r="AD37">
        <f t="shared" si="1"/>
        <v>2108.190422871342</v>
      </c>
      <c r="AE37">
        <f>'IDT-1'!B37</f>
        <v>0</v>
      </c>
      <c r="AF37" s="24"/>
      <c r="AG37">
        <f t="shared" si="2"/>
        <v>2108.190422871342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-21</v>
      </c>
      <c r="AM37" s="34">
        <f>RTM_PXI!H37</f>
        <v>0</v>
      </c>
      <c r="AN37" s="34">
        <f>RTM_PXI!N37</f>
        <v>0</v>
      </c>
      <c r="AO37" s="148">
        <f>GDAM_IEX!H37</f>
        <v>50.12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113.39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950.23720035783549</v>
      </c>
      <c r="P38" s="36">
        <v>117.28</v>
      </c>
      <c r="Q38" s="36">
        <v>38.020000000000003</v>
      </c>
      <c r="R38" s="38">
        <v>47.5</v>
      </c>
      <c r="S38" s="38">
        <v>0</v>
      </c>
      <c r="T38" s="37">
        <f>SUMPRODUCT(LTA!J38:AN38,LTA!J$101:AN$101,LTA!J$103:AN$103)</f>
        <v>139.33000000000001</v>
      </c>
      <c r="U38" s="37">
        <f>SUMPRODUCT(LTA!J38:AN38,LTA!J$102:AN$102,LTA!J$103:AN$103)</f>
        <v>129.27000000000001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136.05000000000001</v>
      </c>
      <c r="Z38" s="34">
        <f>IEX!N38</f>
        <v>0</v>
      </c>
      <c r="AA38" s="75">
        <f>STOA!H38</f>
        <v>376.98999999999995</v>
      </c>
      <c r="AB38" s="75">
        <f>-STOA!N38</f>
        <v>-239.13</v>
      </c>
      <c r="AC38">
        <f t="shared" si="0"/>
        <v>22.643190429758537</v>
      </c>
      <c r="AD38">
        <f t="shared" si="1"/>
        <v>2192.6890099280768</v>
      </c>
      <c r="AE38">
        <f>'IDT-1'!B38</f>
        <v>0</v>
      </c>
      <c r="AF38" s="24"/>
      <c r="AG38">
        <f t="shared" si="2"/>
        <v>2192.6890099280768</v>
      </c>
      <c r="AI38" s="34">
        <f>PXIL!H38</f>
        <v>0</v>
      </c>
      <c r="AJ38" s="34">
        <f>PXIL!N38</f>
        <v>0</v>
      </c>
      <c r="AK38" s="34">
        <f>RTM_IEX!H38</f>
        <v>17.05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64.13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113.39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945.3142931128657</v>
      </c>
      <c r="P39" s="36">
        <v>117.28</v>
      </c>
      <c r="Q39" s="36">
        <v>38.020000000000003</v>
      </c>
      <c r="R39" s="38">
        <v>47.5</v>
      </c>
      <c r="S39" s="38">
        <v>0</v>
      </c>
      <c r="T39" s="37">
        <f>SUMPRODUCT(LTA!J39:AN39,LTA!J$101:AN$101,LTA!J$103:AN$103)</f>
        <v>209.25</v>
      </c>
      <c r="U39" s="37">
        <f>SUMPRODUCT(LTA!J39:AN39,LTA!J$102:AN$102,LTA!J$103:AN$103)</f>
        <v>138.04000000000002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132.87</v>
      </c>
      <c r="Z39" s="34">
        <f>IEX!N39</f>
        <v>0</v>
      </c>
      <c r="AA39" s="75">
        <f>STOA!H39</f>
        <v>376.98999999999995</v>
      </c>
      <c r="AB39" s="75">
        <f>-STOA!N39</f>
        <v>-239.13</v>
      </c>
      <c r="AC39">
        <f t="shared" si="0"/>
        <v>23.191182008900789</v>
      </c>
      <c r="AD39">
        <f t="shared" si="1"/>
        <v>2257.3781111039643</v>
      </c>
      <c r="AE39">
        <f>'IDT-1'!B39</f>
        <v>0</v>
      </c>
      <c r="AF39" s="24"/>
      <c r="AG39">
        <f t="shared" si="2"/>
        <v>2257.3781111039643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75.83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937.89831229029244</v>
      </c>
      <c r="P40" s="36">
        <v>117.28</v>
      </c>
      <c r="Q40" s="36">
        <v>38.020000000000003</v>
      </c>
      <c r="R40" s="38">
        <v>47.5</v>
      </c>
      <c r="S40" s="38">
        <v>0</v>
      </c>
      <c r="T40" s="37">
        <f>SUMPRODUCT(LTA!J40:AN40,LTA!J$101:AN$101,LTA!J$103:AN$103)</f>
        <v>233.51</v>
      </c>
      <c r="U40" s="37">
        <f>SUMPRODUCT(LTA!J40:AN40,LTA!J$102:AN$102,LTA!J$103:AN$103)</f>
        <v>138.5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168.53</v>
      </c>
      <c r="Z40" s="34">
        <f>IEX!N40</f>
        <v>0</v>
      </c>
      <c r="AA40" s="75">
        <f>STOA!H40</f>
        <v>376.98999999999995</v>
      </c>
      <c r="AB40" s="75">
        <f>-STOA!N40</f>
        <v>-239.13</v>
      </c>
      <c r="AC40">
        <f t="shared" si="0"/>
        <v>23.670519769991174</v>
      </c>
      <c r="AD40">
        <f t="shared" si="1"/>
        <v>2313.9627925203008</v>
      </c>
      <c r="AE40">
        <f>'IDT-1'!B40</f>
        <v>0</v>
      </c>
      <c r="AF40" s="24"/>
      <c r="AG40">
        <f t="shared" si="2"/>
        <v>2313.9627925203008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89.93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923.24241302872394</v>
      </c>
      <c r="P41" s="36">
        <v>117.28</v>
      </c>
      <c r="Q41" s="36">
        <v>38.020000000000003</v>
      </c>
      <c r="R41" s="38">
        <v>47.5</v>
      </c>
      <c r="S41" s="38">
        <v>0</v>
      </c>
      <c r="T41" s="37">
        <f>SUMPRODUCT(LTA!J41:AN41,LTA!J$101:AN$101,LTA!J$103:AN$103)</f>
        <v>258.33</v>
      </c>
      <c r="U41" s="37">
        <f>SUMPRODUCT(LTA!J41:AN41,LTA!J$102:AN$102,LTA!J$103:AN$103)</f>
        <v>114.26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206.26</v>
      </c>
      <c r="Z41" s="34">
        <f>IEX!N41</f>
        <v>0</v>
      </c>
      <c r="AA41" s="75">
        <f>STOA!H41</f>
        <v>376.98999999999995</v>
      </c>
      <c r="AB41" s="75">
        <f>-STOA!N41</f>
        <v>-239.13</v>
      </c>
      <c r="AC41">
        <f t="shared" si="0"/>
        <v>23.920034216193997</v>
      </c>
      <c r="AD41">
        <f t="shared" si="1"/>
        <v>2343.4173788125295</v>
      </c>
      <c r="AE41">
        <f>'IDT-1'!B41</f>
        <v>0</v>
      </c>
      <c r="AF41" s="24"/>
      <c r="AG41">
        <f t="shared" si="2"/>
        <v>2343.4173788125295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95.98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914.86770512872397</v>
      </c>
      <c r="P42" s="36">
        <v>117.28</v>
      </c>
      <c r="Q42" s="36">
        <v>38.020000000000003</v>
      </c>
      <c r="R42" s="38">
        <v>47.5</v>
      </c>
      <c r="S42" s="38">
        <v>0</v>
      </c>
      <c r="T42" s="37">
        <f>SUMPRODUCT(LTA!J42:AN42,LTA!J$101:AN$101,LTA!J$103:AN$103)</f>
        <v>288.58999999999997</v>
      </c>
      <c r="U42" s="37">
        <f>SUMPRODUCT(LTA!J42:AN42,LTA!J$102:AN$102,LTA!J$103:AN$103)</f>
        <v>111.25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238.81</v>
      </c>
      <c r="Z42" s="34">
        <f>IEX!N42</f>
        <v>0</v>
      </c>
      <c r="AA42" s="75">
        <f>STOA!H42</f>
        <v>376.98999999999995</v>
      </c>
      <c r="AB42" s="75">
        <f>-STOA!N42</f>
        <v>-239.13</v>
      </c>
      <c r="AC42">
        <f t="shared" si="0"/>
        <v>24.641828559305562</v>
      </c>
      <c r="AD42">
        <f t="shared" si="1"/>
        <v>2366.360876569418</v>
      </c>
      <c r="AE42">
        <f>'IDT-1'!B42</f>
        <v>0</v>
      </c>
      <c r="AF42" s="24"/>
      <c r="AG42">
        <f t="shared" si="2"/>
        <v>2366.360876569418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-31</v>
      </c>
      <c r="AM42" s="34">
        <f>RTM_PXI!H42</f>
        <v>0</v>
      </c>
      <c r="AN42" s="34">
        <f>RTM_PXI!N42</f>
        <v>0</v>
      </c>
      <c r="AO42" s="148">
        <f>GDAM_IEX!H42</f>
        <v>99.22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914.04514499674372</v>
      </c>
      <c r="P43" s="36">
        <v>117.28</v>
      </c>
      <c r="Q43" s="36">
        <v>38.020000000000003</v>
      </c>
      <c r="R43" s="38">
        <v>47.5</v>
      </c>
      <c r="S43" s="38">
        <v>0</v>
      </c>
      <c r="T43" s="37">
        <f>SUMPRODUCT(LTA!J43:AN43,LTA!J$101:AN$101,LTA!J$103:AN$103)</f>
        <v>389.02</v>
      </c>
      <c r="U43" s="37">
        <f>SUMPRODUCT(LTA!J43:AN43,LTA!J$102:AN$102,LTA!J$103:AN$103)</f>
        <v>103.42999999999999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208.94</v>
      </c>
      <c r="Z43" s="34">
        <f>IEX!N43</f>
        <v>0</v>
      </c>
      <c r="AA43" s="75">
        <f>STOA!H43</f>
        <v>376.98999999999995</v>
      </c>
      <c r="AB43" s="75">
        <f>-STOA!N43</f>
        <v>-239.13</v>
      </c>
      <c r="AC43">
        <f t="shared" si="0"/>
        <v>25.558617785943596</v>
      </c>
      <c r="AD43">
        <f t="shared" si="1"/>
        <v>2414.3315272107998</v>
      </c>
      <c r="AE43">
        <f>'IDT-1'!B43</f>
        <v>0</v>
      </c>
      <c r="AF43" s="24"/>
      <c r="AG43">
        <f t="shared" si="2"/>
        <v>2414.3315272107998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-61</v>
      </c>
      <c r="AM43" s="34">
        <f>RTM_PXI!H43</f>
        <v>0</v>
      </c>
      <c r="AN43" s="34">
        <f>RTM_PXI!N43</f>
        <v>0</v>
      </c>
      <c r="AO43" s="148">
        <f>GDAM_IEX!H43</f>
        <v>116.19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911.34607211381081</v>
      </c>
      <c r="P44" s="36">
        <v>117.28</v>
      </c>
      <c r="Q44" s="36">
        <v>38.020000000000003</v>
      </c>
      <c r="R44" s="38">
        <v>47.5</v>
      </c>
      <c r="S44" s="38">
        <v>0</v>
      </c>
      <c r="T44" s="37">
        <f>SUMPRODUCT(LTA!J44:AN44,LTA!J$101:AN$101,LTA!J$103:AN$103)</f>
        <v>418.03000000000003</v>
      </c>
      <c r="U44" s="37">
        <f>SUMPRODUCT(LTA!J44:AN44,LTA!J$102:AN$102,LTA!J$103:AN$103)</f>
        <v>104.11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298.43</v>
      </c>
      <c r="Z44" s="34">
        <f>IEX!N44</f>
        <v>0</v>
      </c>
      <c r="AA44" s="75">
        <f>STOA!H44</f>
        <v>376.98999999999995</v>
      </c>
      <c r="AB44" s="75">
        <f>-STOA!N44</f>
        <v>-239.13</v>
      </c>
      <c r="AC44">
        <f t="shared" si="0"/>
        <v>26.450533134840313</v>
      </c>
      <c r="AD44">
        <f t="shared" si="1"/>
        <v>2308.7305389789699</v>
      </c>
      <c r="AE44">
        <f>'IDT-1'!B44</f>
        <v>0</v>
      </c>
      <c r="AF44" s="24"/>
      <c r="AG44">
        <f t="shared" si="2"/>
        <v>2308.7305389789699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-166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280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904.40160088777805</v>
      </c>
      <c r="P45" s="36">
        <v>117.28</v>
      </c>
      <c r="Q45" s="36">
        <v>38.020000000000003</v>
      </c>
      <c r="R45" s="38">
        <v>47.5</v>
      </c>
      <c r="S45" s="38">
        <v>0</v>
      </c>
      <c r="T45" s="37">
        <f>SUMPRODUCT(LTA!J45:AN45,LTA!J$101:AN$101,LTA!J$103:AN$103)</f>
        <v>444.47</v>
      </c>
      <c r="U45" s="37">
        <f>SUMPRODUCT(LTA!J45:AN45,LTA!J$102:AN$102,LTA!J$103:AN$103)</f>
        <v>92.67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344.61</v>
      </c>
      <c r="Z45" s="34">
        <f>IEX!N45</f>
        <v>0</v>
      </c>
      <c r="AA45" s="75">
        <f>STOA!H45</f>
        <v>376.98999999999995</v>
      </c>
      <c r="AB45" s="75">
        <f>-STOA!N45</f>
        <v>-239.13</v>
      </c>
      <c r="AC45">
        <f t="shared" si="0"/>
        <v>26.739534731039424</v>
      </c>
      <c r="AD45">
        <f t="shared" si="1"/>
        <v>2302.6770661567384</v>
      </c>
      <c r="AE45">
        <f>'IDT-1'!B45</f>
        <v>0</v>
      </c>
      <c r="AF45" s="24"/>
      <c r="AG45">
        <f t="shared" si="2"/>
        <v>2302.6770661567384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5.2149999999999999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220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893.63218555354501</v>
      </c>
      <c r="P46" s="36">
        <v>117.28</v>
      </c>
      <c r="Q46" s="36">
        <v>38.020000000000003</v>
      </c>
      <c r="R46" s="38">
        <v>47.5</v>
      </c>
      <c r="S46" s="38">
        <v>0</v>
      </c>
      <c r="T46" s="37">
        <f>SUMPRODUCT(LTA!J46:AN46,LTA!J$101:AN$101,LTA!J$103:AN$103)</f>
        <v>469.18</v>
      </c>
      <c r="U46" s="37">
        <f>SUMPRODUCT(LTA!J46:AN46,LTA!J$102:AN$102,LTA!J$103:AN$103)</f>
        <v>91.44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369.15</v>
      </c>
      <c r="Z46" s="34">
        <f>IEX!N46</f>
        <v>0</v>
      </c>
      <c r="AA46" s="75">
        <f>STOA!H46</f>
        <v>376.98999999999995</v>
      </c>
      <c r="AB46" s="75">
        <f>-STOA!N46</f>
        <v>-239.13</v>
      </c>
      <c r="AC46">
        <f t="shared" si="0"/>
        <v>26.345131856834524</v>
      </c>
      <c r="AD46">
        <f t="shared" si="1"/>
        <v>2304.3220536967101</v>
      </c>
      <c r="AE46">
        <f>'IDT-1'!B46</f>
        <v>0</v>
      </c>
      <c r="AF46" s="24"/>
      <c r="AG46">
        <f t="shared" si="2"/>
        <v>2304.3220536967101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5.2149999999999999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200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888.58701926421998</v>
      </c>
      <c r="P47" s="36">
        <v>117.28</v>
      </c>
      <c r="Q47" s="36">
        <v>38.020000000000003</v>
      </c>
      <c r="R47" s="38">
        <v>47.5</v>
      </c>
      <c r="S47" s="38">
        <v>0</v>
      </c>
      <c r="T47" s="37">
        <f>SUMPRODUCT(LTA!J47:AN47,LTA!J$101:AN$101,LTA!J$103:AN$103)</f>
        <v>440.68</v>
      </c>
      <c r="U47" s="37">
        <f>SUMPRODUCT(LTA!J47:AN47,LTA!J$102:AN$102,LTA!J$103:AN$103)</f>
        <v>79.25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482.63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24.122618798043732</v>
      </c>
      <c r="AD47">
        <f t="shared" si="1"/>
        <v>2305.0694004661764</v>
      </c>
      <c r="AE47">
        <f>'IDT-1'!B47</f>
        <v>0</v>
      </c>
      <c r="AF47" s="24"/>
      <c r="AG47">
        <f t="shared" si="2"/>
        <v>2305.0694004661764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5.2149999999999999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889.51754236422005</v>
      </c>
      <c r="P48" s="36">
        <v>117.28</v>
      </c>
      <c r="Q48" s="36">
        <v>38.020000000000003</v>
      </c>
      <c r="R48" s="38">
        <v>47.5</v>
      </c>
      <c r="S48" s="38">
        <v>0</v>
      </c>
      <c r="T48" s="37">
        <f>SUMPRODUCT(LTA!J48:AN48,LTA!J$101:AN$101,LTA!J$103:AN$103)</f>
        <v>449.6</v>
      </c>
      <c r="U48" s="37">
        <f>SUMPRODUCT(LTA!J48:AN48,LTA!J$102:AN$102,LTA!J$103:AN$103)</f>
        <v>81.8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351.85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23.423217302612169</v>
      </c>
      <c r="AD48">
        <f t="shared" si="1"/>
        <v>2284.769325061608</v>
      </c>
      <c r="AE48">
        <f>'IDT-1'!B48</f>
        <v>0</v>
      </c>
      <c r="AF48" s="24"/>
      <c r="AG48">
        <f t="shared" si="2"/>
        <v>2284.769325061608</v>
      </c>
      <c r="AI48" s="34">
        <f>PXIL!H48</f>
        <v>0</v>
      </c>
      <c r="AJ48" s="34">
        <f>PXIL!N48</f>
        <v>0</v>
      </c>
      <c r="AK48" s="34">
        <f>RTM_IEX!H48</f>
        <v>96.9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19.48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5.2149999999999999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107.39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897.88270316826799</v>
      </c>
      <c r="P49" s="36">
        <v>117.28</v>
      </c>
      <c r="Q49" s="36">
        <v>38.020000000000003</v>
      </c>
      <c r="R49" s="38">
        <v>47.5</v>
      </c>
      <c r="S49" s="38">
        <v>0</v>
      </c>
      <c r="T49" s="37">
        <f>SUMPRODUCT(LTA!J49:AN49,LTA!J$101:AN$101,LTA!J$103:AN$103)</f>
        <v>484.35</v>
      </c>
      <c r="U49" s="37">
        <f>SUMPRODUCT(LTA!J49:AN49,LTA!J$102:AN$102,LTA!J$103:AN$103)</f>
        <v>86.18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302.25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22.943704653366172</v>
      </c>
      <c r="AD49">
        <f t="shared" si="1"/>
        <v>2228.1639985149018</v>
      </c>
      <c r="AE49">
        <f>'IDT-1'!B49</f>
        <v>0</v>
      </c>
      <c r="AF49" s="24"/>
      <c r="AG49">
        <f t="shared" si="2"/>
        <v>2228.1639985149018</v>
      </c>
      <c r="AI49" s="34">
        <f>PXIL!H49</f>
        <v>0</v>
      </c>
      <c r="AJ49" s="34">
        <f>PXIL!N49</f>
        <v>0</v>
      </c>
      <c r="AK49" s="34">
        <f>RTM_IEX!H49</f>
        <v>61.4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5.2149999999999999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127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897.87921295432272</v>
      </c>
      <c r="P50" s="36">
        <v>117.28</v>
      </c>
      <c r="Q50" s="36">
        <v>38.020000000000003</v>
      </c>
      <c r="R50" s="38">
        <v>47.5</v>
      </c>
      <c r="S50" s="38">
        <v>0</v>
      </c>
      <c r="T50" s="37">
        <f>SUMPRODUCT(LTA!J50:AN50,LTA!J$101:AN$101,LTA!J$103:AN$103)</f>
        <v>524.88000000000011</v>
      </c>
      <c r="U50" s="37">
        <f>SUMPRODUCT(LTA!J50:AN50,LTA!J$102:AN$102,LTA!J$103:AN$103)</f>
        <v>88.11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255.23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22.707467335569032</v>
      </c>
      <c r="AD50">
        <f t="shared" si="1"/>
        <v>2200.2767456187535</v>
      </c>
      <c r="AE50">
        <f>'IDT-1'!B50</f>
        <v>0</v>
      </c>
      <c r="AF50" s="24"/>
      <c r="AG50">
        <f t="shared" si="2"/>
        <v>2200.2767456187535</v>
      </c>
      <c r="AI50" s="34">
        <f>PXIL!H50</f>
        <v>0</v>
      </c>
      <c r="AJ50" s="34">
        <f>PXIL!N50</f>
        <v>0</v>
      </c>
      <c r="AK50" s="34">
        <f>RTM_IEX!H50</f>
        <v>18.23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5.2149999999999999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127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883.35871865516253</v>
      </c>
      <c r="P51" s="36">
        <v>117.28</v>
      </c>
      <c r="Q51" s="36">
        <v>38.020000000000003</v>
      </c>
      <c r="R51" s="38">
        <v>47.5</v>
      </c>
      <c r="S51" s="38">
        <v>0</v>
      </c>
      <c r="T51" s="37">
        <f>SUMPRODUCT(LTA!J51:AN51,LTA!J$101:AN$101,LTA!J$103:AN$103)</f>
        <v>567.75</v>
      </c>
      <c r="U51" s="37">
        <f>SUMPRODUCT(LTA!J51:AN51,LTA!J$102:AN$102,LTA!J$103:AN$103)</f>
        <v>89.21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245.63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23.05991749245165</v>
      </c>
      <c r="AD51">
        <f t="shared" si="1"/>
        <v>2161.5438011627107</v>
      </c>
      <c r="AE51">
        <f>'IDT-1'!B51</f>
        <v>0</v>
      </c>
      <c r="AF51" s="24"/>
      <c r="AG51">
        <f t="shared" si="2"/>
        <v>2161.5438011627107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4.1719999999999997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127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882.88558964101389</v>
      </c>
      <c r="P52" s="36">
        <v>117.28</v>
      </c>
      <c r="Q52" s="36">
        <v>38.020000000000003</v>
      </c>
      <c r="R52" s="38">
        <v>47.5</v>
      </c>
      <c r="S52" s="38">
        <v>0</v>
      </c>
      <c r="T52" s="37">
        <f>SUMPRODUCT(LTA!J52:AN52,LTA!J$101:AN$101,LTA!J$103:AN$103)</f>
        <v>581.38</v>
      </c>
      <c r="U52" s="37">
        <f>SUMPRODUCT(LTA!J52:AN52,LTA!J$102:AN$102,LTA!J$103:AN$103)</f>
        <v>90.91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202.45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22.813242008732804</v>
      </c>
      <c r="AD52">
        <f t="shared" si="1"/>
        <v>2132.4243476322813</v>
      </c>
      <c r="AE52">
        <f>'IDT-1'!B52</f>
        <v>0</v>
      </c>
      <c r="AF52" s="24"/>
      <c r="AG52">
        <f t="shared" si="2"/>
        <v>2132.4243476322813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4.1719999999999997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127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882.88786006319071</v>
      </c>
      <c r="P53" s="36">
        <v>117.28</v>
      </c>
      <c r="Q53" s="36">
        <v>38.020000000000003</v>
      </c>
      <c r="R53" s="38">
        <v>47.5</v>
      </c>
      <c r="S53" s="38">
        <v>0</v>
      </c>
      <c r="T53" s="37">
        <f>SUMPRODUCT(LTA!J53:AN53,LTA!J$101:AN$101,LTA!J$103:AN$103)</f>
        <v>587.71</v>
      </c>
      <c r="U53" s="37">
        <f>SUMPRODUCT(LTA!J53:AN53,LTA!J$102:AN$102,LTA!J$103:AN$103)</f>
        <v>78.539999999999992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58.53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21.698254771283519</v>
      </c>
      <c r="AD53">
        <f t="shared" si="1"/>
        <v>2081.1416052919067</v>
      </c>
      <c r="AE53">
        <f>'IDT-1'!B53</f>
        <v>0</v>
      </c>
      <c r="AF53" s="24"/>
      <c r="AG53">
        <f t="shared" si="2"/>
        <v>2081.1416052919067</v>
      </c>
      <c r="AI53" s="34">
        <f>PXIL!H53</f>
        <v>0</v>
      </c>
      <c r="AJ53" s="34">
        <f>PXIL!N53</f>
        <v>0</v>
      </c>
      <c r="AK53" s="34">
        <f>RTM_IEX!H53</f>
        <v>57.56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4.1719999999999997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882.88786006319071</v>
      </c>
      <c r="P54" s="36">
        <v>117.28</v>
      </c>
      <c r="Q54" s="36">
        <v>38.020000000000003</v>
      </c>
      <c r="R54" s="38">
        <v>47.5</v>
      </c>
      <c r="S54" s="38">
        <v>0</v>
      </c>
      <c r="T54" s="37">
        <f>SUMPRODUCT(LTA!J54:AN54,LTA!J$101:AN$101,LTA!J$103:AN$103)</f>
        <v>590.28</v>
      </c>
      <c r="U54" s="37">
        <f>SUMPRODUCT(LTA!J54:AN54,LTA!J$102:AN$102,LTA!J$103:AN$103)</f>
        <v>78.8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21.11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21.43936677128352</v>
      </c>
      <c r="AD54">
        <f t="shared" si="1"/>
        <v>2050.5804932919068</v>
      </c>
      <c r="AE54">
        <f>'IDT-1'!B54</f>
        <v>0</v>
      </c>
      <c r="AF54" s="24"/>
      <c r="AG54">
        <f t="shared" si="2"/>
        <v>2050.5804932919068</v>
      </c>
      <c r="AI54" s="34">
        <f>PXIL!H54</f>
        <v>0</v>
      </c>
      <c r="AJ54" s="34">
        <f>PXIL!N54</f>
        <v>0</v>
      </c>
      <c r="AK54" s="34">
        <f>RTM_IEX!H54</f>
        <v>53.72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4.1719999999999997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883.43454133342573</v>
      </c>
      <c r="P55" s="36">
        <v>117.28</v>
      </c>
      <c r="Q55" s="36">
        <v>38.020000000000003</v>
      </c>
      <c r="R55" s="38">
        <v>47.5</v>
      </c>
      <c r="S55" s="38">
        <v>0</v>
      </c>
      <c r="T55" s="37">
        <f>SUMPRODUCT(LTA!J55:AN55,LTA!J$101:AN$101,LTA!J$103:AN$103)</f>
        <v>590.29999999999995</v>
      </c>
      <c r="U55" s="37">
        <f>SUMPRODUCT(LTA!J55:AN55,LTA!J$102:AN$102,LTA!J$103:AN$103)</f>
        <v>78.14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21.300906893953492</v>
      </c>
      <c r="AD55">
        <f t="shared" si="1"/>
        <v>2034.2356344394723</v>
      </c>
      <c r="AE55">
        <f>'IDT-1'!B55</f>
        <v>0</v>
      </c>
      <c r="AF55" s="24"/>
      <c r="AG55">
        <f t="shared" si="2"/>
        <v>2034.2356344394723</v>
      </c>
      <c r="AI55" s="34">
        <f>PXIL!H55</f>
        <v>0</v>
      </c>
      <c r="AJ55" s="34">
        <f>PXIL!N55</f>
        <v>0</v>
      </c>
      <c r="AK55" s="34">
        <f>RTM_IEX!H55</f>
        <v>58.53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4.1719999999999997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883.42456400536469</v>
      </c>
      <c r="P56" s="36">
        <v>117.28</v>
      </c>
      <c r="Q56" s="36">
        <v>38.020000000000003</v>
      </c>
      <c r="R56" s="38">
        <v>47.5</v>
      </c>
      <c r="S56" s="38">
        <v>0</v>
      </c>
      <c r="T56" s="37">
        <f>SUMPRODUCT(LTA!J56:AN56,LTA!J$101:AN$101,LTA!J$103:AN$103)</f>
        <v>589.29</v>
      </c>
      <c r="U56" s="37">
        <f>SUMPRODUCT(LTA!J56:AN56,LTA!J$102:AN$102,LTA!J$103:AN$103)</f>
        <v>77.960000000000008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20.895859084397784</v>
      </c>
      <c r="AD56">
        <f t="shared" si="1"/>
        <v>1986.4207049209667</v>
      </c>
      <c r="AE56">
        <f>'IDT-1'!B56</f>
        <v>0</v>
      </c>
      <c r="AF56" s="24"/>
      <c r="AG56">
        <f t="shared" si="2"/>
        <v>1986.4207049209667</v>
      </c>
      <c r="AI56" s="34">
        <f>PXIL!H56</f>
        <v>0</v>
      </c>
      <c r="AJ56" s="34">
        <f>PXIL!N56</f>
        <v>0</v>
      </c>
      <c r="AK56" s="34">
        <f>RTM_IEX!H56</f>
        <v>11.51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4.1719999999999997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855.02525571504555</v>
      </c>
      <c r="P57" s="36">
        <v>117.28</v>
      </c>
      <c r="Q57" s="36">
        <v>38.020000000000003</v>
      </c>
      <c r="R57" s="38">
        <v>47.5</v>
      </c>
      <c r="S57" s="38">
        <v>0</v>
      </c>
      <c r="T57" s="37">
        <f>SUMPRODUCT(LTA!J57:AN57,LTA!J$101:AN$101,LTA!J$103:AN$103)</f>
        <v>585.03</v>
      </c>
      <c r="U57" s="37">
        <f>SUMPRODUCT(LTA!J57:AN57,LTA!J$102:AN$102,LTA!J$103:AN$103)</f>
        <v>87.08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20.762396891531992</v>
      </c>
      <c r="AD57">
        <f t="shared" si="1"/>
        <v>1932.5048588235134</v>
      </c>
      <c r="AE57">
        <f>'IDT-1'!B57</f>
        <v>0</v>
      </c>
      <c r="AF57" s="24"/>
      <c r="AG57">
        <f t="shared" si="2"/>
        <v>1932.5048588235134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4.1719999999999997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807.04941095192657</v>
      </c>
      <c r="P58" s="36">
        <v>117.28</v>
      </c>
      <c r="Q58" s="36">
        <v>38.020000000000003</v>
      </c>
      <c r="R58" s="38">
        <v>47.5</v>
      </c>
      <c r="S58" s="38">
        <v>0</v>
      </c>
      <c r="T58" s="37">
        <f>SUMPRODUCT(LTA!J58:AN58,LTA!J$101:AN$101,LTA!J$103:AN$103)</f>
        <v>576.59999999999991</v>
      </c>
      <c r="U58" s="37">
        <f>SUMPRODUCT(LTA!J58:AN58,LTA!J$102:AN$102,LTA!J$103:AN$103)</f>
        <v>85.27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20.1930717987489</v>
      </c>
      <c r="AD58">
        <f t="shared" si="1"/>
        <v>1903.4583391531773</v>
      </c>
      <c r="AE58">
        <f>'IDT-1'!B58</f>
        <v>0</v>
      </c>
      <c r="AF58" s="24"/>
      <c r="AG58">
        <f t="shared" si="2"/>
        <v>1903.4583391531773</v>
      </c>
      <c r="AI58" s="34">
        <f>PXIL!H58</f>
        <v>0</v>
      </c>
      <c r="AJ58" s="34">
        <f>PXIL!N58</f>
        <v>0</v>
      </c>
      <c r="AK58" s="34">
        <f>RTM_IEX!H58</f>
        <v>9.6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4.1719999999999997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771.96621414738024</v>
      </c>
      <c r="P59" s="36">
        <v>117.28</v>
      </c>
      <c r="Q59" s="36">
        <v>38.01487393824997</v>
      </c>
      <c r="R59" s="38">
        <v>47.5</v>
      </c>
      <c r="S59" s="38">
        <v>0</v>
      </c>
      <c r="T59" s="37">
        <f>SUMPRODUCT(LTA!J59:AN59,LTA!J$101:AN$101,LTA!J$103:AN$103)</f>
        <v>568.81999999999994</v>
      </c>
      <c r="U59" s="37">
        <f>SUMPRODUCT(LTA!J59:AN59,LTA!J$102:AN$102,LTA!J$103:AN$103)</f>
        <v>84.39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19.825585886672012</v>
      </c>
      <c r="AD59">
        <f t="shared" si="1"/>
        <v>1860.0775021989577</v>
      </c>
      <c r="AE59">
        <f>'IDT-1'!B59</f>
        <v>0</v>
      </c>
      <c r="AF59" s="24"/>
      <c r="AG59">
        <f t="shared" si="2"/>
        <v>1860.0775021989577</v>
      </c>
      <c r="AI59" s="34">
        <f>PXIL!H59</f>
        <v>0</v>
      </c>
      <c r="AJ59" s="34">
        <f>PXIL!N59</f>
        <v>0</v>
      </c>
      <c r="AK59" s="34">
        <f>RTM_IEX!H59</f>
        <v>9.6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4.1719999999999997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723.99015613218751</v>
      </c>
      <c r="P60" s="36">
        <v>117.28</v>
      </c>
      <c r="Q60" s="36">
        <v>38.01487393824997</v>
      </c>
      <c r="R60" s="38">
        <v>47.5</v>
      </c>
      <c r="S60" s="38">
        <v>0</v>
      </c>
      <c r="T60" s="37">
        <f>SUMPRODUCT(LTA!J60:AN60,LTA!J$101:AN$101,LTA!J$103:AN$103)</f>
        <v>558.33999999999992</v>
      </c>
      <c r="U60" s="37">
        <f>SUMPRODUCT(LTA!J60:AN60,LTA!J$102:AN$102,LTA!J$103:AN$103)</f>
        <v>83.65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19.594282999344394</v>
      </c>
      <c r="AD60">
        <f t="shared" si="1"/>
        <v>1832.7727470710929</v>
      </c>
      <c r="AE60">
        <f>'IDT-1'!B60</f>
        <v>0</v>
      </c>
      <c r="AF60" s="24"/>
      <c r="AG60">
        <f t="shared" si="2"/>
        <v>1832.7727470710929</v>
      </c>
      <c r="AI60" s="34">
        <f>PXIL!H60</f>
        <v>0</v>
      </c>
      <c r="AJ60" s="34">
        <f>PXIL!N60</f>
        <v>0</v>
      </c>
      <c r="AK60" s="34">
        <f>RTM_IEX!H60</f>
        <v>41.26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4.1719999999999997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159.72087309296612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723.82821168015778</v>
      </c>
      <c r="P61" s="36">
        <v>117.28</v>
      </c>
      <c r="Q61" s="36">
        <v>38.01487393824997</v>
      </c>
      <c r="R61" s="38">
        <v>47.5</v>
      </c>
      <c r="S61" s="38">
        <v>0</v>
      </c>
      <c r="T61" s="37">
        <f>SUMPRODUCT(LTA!J61:AN61,LTA!J$101:AN$101,LTA!J$103:AN$103)</f>
        <v>537</v>
      </c>
      <c r="U61" s="37">
        <f>SUMPRODUCT(LTA!J61:AN61,LTA!J$102:AN$102,LTA!J$103:AN$103)</f>
        <v>86.06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19.322113999928259</v>
      </c>
      <c r="AD61">
        <f t="shared" si="1"/>
        <v>1800.6438447114456</v>
      </c>
      <c r="AE61">
        <f>'IDT-1'!B61</f>
        <v>0</v>
      </c>
      <c r="AF61" s="24"/>
      <c r="AG61">
        <f t="shared" si="2"/>
        <v>1800.6438447114456</v>
      </c>
      <c r="AI61" s="34">
        <f>PXIL!H61</f>
        <v>0</v>
      </c>
      <c r="AJ61" s="34">
        <f>PXIL!N61</f>
        <v>0</v>
      </c>
      <c r="AK61" s="34">
        <f>RTM_IEX!H61</f>
        <v>18.23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4.1719999999999997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159.72087309296612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723.82821168015778</v>
      </c>
      <c r="P62" s="36">
        <v>117.28</v>
      </c>
      <c r="Q62" s="36">
        <v>38.01487393824997</v>
      </c>
      <c r="R62" s="38">
        <v>47.5</v>
      </c>
      <c r="S62" s="38">
        <v>0</v>
      </c>
      <c r="T62" s="37">
        <f>SUMPRODUCT(LTA!J62:AN62,LTA!J$101:AN$101,LTA!J$103:AN$103)</f>
        <v>511.54</v>
      </c>
      <c r="U62" s="37">
        <f>SUMPRODUCT(LTA!J62:AN62,LTA!J$102:AN$102,LTA!J$103:AN$103)</f>
        <v>84.86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19.106233999928261</v>
      </c>
      <c r="AD62">
        <f t="shared" si="1"/>
        <v>1775.1597247114457</v>
      </c>
      <c r="AE62">
        <f>'IDT-1'!B62</f>
        <v>0</v>
      </c>
      <c r="AF62" s="24"/>
      <c r="AG62">
        <f t="shared" si="2"/>
        <v>1775.1597247114457</v>
      </c>
      <c r="AI62" s="34">
        <f>PXIL!H62</f>
        <v>0</v>
      </c>
      <c r="AJ62" s="34">
        <f>PXIL!N62</f>
        <v>0</v>
      </c>
      <c r="AK62" s="34">
        <f>RTM_IEX!H62</f>
        <v>19.190000000000001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4.1719999999999997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159.72087309296612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734.06988621372511</v>
      </c>
      <c r="P63" s="36">
        <v>117.28</v>
      </c>
      <c r="Q63" s="36">
        <v>38.01487393824997</v>
      </c>
      <c r="R63" s="38">
        <v>47.5</v>
      </c>
      <c r="S63" s="38">
        <v>0</v>
      </c>
      <c r="T63" s="37">
        <f>SUMPRODUCT(LTA!J63:AN63,LTA!J$101:AN$101,LTA!J$103:AN$103)</f>
        <v>477.3</v>
      </c>
      <c r="U63" s="37">
        <f>SUMPRODUCT(LTA!J63:AN63,LTA!J$102:AN$102,LTA!J$103:AN$103)</f>
        <v>86.06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18.954208066010228</v>
      </c>
      <c r="AD63">
        <f t="shared" si="1"/>
        <v>1757.2134251789309</v>
      </c>
      <c r="AE63">
        <f>'IDT-1'!B63</f>
        <v>0</v>
      </c>
      <c r="AF63" s="24"/>
      <c r="AG63">
        <f t="shared" si="2"/>
        <v>1757.2134251789309</v>
      </c>
      <c r="AI63" s="34">
        <f>PXIL!H63</f>
        <v>0</v>
      </c>
      <c r="AJ63" s="34">
        <f>PXIL!N63</f>
        <v>0</v>
      </c>
      <c r="AK63" s="34">
        <f>RTM_IEX!H63</f>
        <v>23.99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4.1719999999999997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159.72087309296612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782.04594422891785</v>
      </c>
      <c r="P64" s="36">
        <v>117.28</v>
      </c>
      <c r="Q64" s="36">
        <v>38.01487393824997</v>
      </c>
      <c r="R64" s="38">
        <v>47.5</v>
      </c>
      <c r="S64" s="38">
        <v>0</v>
      </c>
      <c r="T64" s="37">
        <f>SUMPRODUCT(LTA!J64:AN64,LTA!J$101:AN$101,LTA!J$103:AN$103)</f>
        <v>442.26</v>
      </c>
      <c r="U64" s="37">
        <f>SUMPRODUCT(LTA!J64:AN64,LTA!J$102:AN$102,LTA!J$103:AN$103)</f>
        <v>85.039999999999992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18.97138316148629</v>
      </c>
      <c r="AD64">
        <f t="shared" si="1"/>
        <v>1731.1223080986474</v>
      </c>
      <c r="AE64">
        <f>'IDT-1'!B64</f>
        <v>0</v>
      </c>
      <c r="AF64" s="24"/>
      <c r="AG64">
        <f t="shared" si="2"/>
        <v>1731.1223080986474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4.1719999999999997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159.72087309296612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830.45189882601358</v>
      </c>
      <c r="P65" s="36">
        <v>117.28</v>
      </c>
      <c r="Q65" s="36">
        <v>38.01487393824997</v>
      </c>
      <c r="R65" s="38">
        <v>47.5</v>
      </c>
      <c r="S65" s="38">
        <v>0</v>
      </c>
      <c r="T65" s="37">
        <f>SUMPRODUCT(LTA!J65:AN65,LTA!J$101:AN$101,LTA!J$103:AN$103)</f>
        <v>397.05</v>
      </c>
      <c r="U65" s="37">
        <f>SUMPRODUCT(LTA!J65:AN65,LTA!J$102:AN$102,LTA!J$103:AN$103)</f>
        <v>83.24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19.008522653276565</v>
      </c>
      <c r="AD65">
        <f t="shared" si="1"/>
        <v>1729.4811232039533</v>
      </c>
      <c r="AE65">
        <f>'IDT-1'!B65</f>
        <v>0</v>
      </c>
      <c r="AF65" s="24"/>
      <c r="AG65">
        <f t="shared" si="2"/>
        <v>1729.4811232039533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4.1719999999999997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117.39</v>
      </c>
      <c r="J66">
        <f>Bawana_RLNG!P66</f>
        <v>0</v>
      </c>
      <c r="K66">
        <f>Bawana_Spot!P66</f>
        <v>159.72087309296612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888.77739440684616</v>
      </c>
      <c r="P66" s="36">
        <v>117.28</v>
      </c>
      <c r="Q66" s="36">
        <v>38.01487393824997</v>
      </c>
      <c r="R66" s="38">
        <v>44.475160483081275</v>
      </c>
      <c r="S66" s="38">
        <v>0</v>
      </c>
      <c r="T66" s="37">
        <f>SUMPRODUCT(LTA!J66:AN66,LTA!J$101:AN$101,LTA!J$103:AN$103)</f>
        <v>359.34000000000003</v>
      </c>
      <c r="U66" s="37">
        <f>SUMPRODUCT(LTA!J66:AN66,LTA!J$102:AN$102,LTA!J$103:AN$103)</f>
        <v>80.56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19.107720372361886</v>
      </c>
      <c r="AD66">
        <f t="shared" si="1"/>
        <v>1713.0725815487815</v>
      </c>
      <c r="AE66">
        <f>'IDT-1'!B66</f>
        <v>0</v>
      </c>
      <c r="AF66" s="24"/>
      <c r="AG66">
        <f t="shared" si="2"/>
        <v>1713.0725815487815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4.1719999999999997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117.39</v>
      </c>
      <c r="J67">
        <f>Bawana_RLNG!P67</f>
        <v>0</v>
      </c>
      <c r="K67">
        <f>Bawana_Spot!P67</f>
        <v>159.72087309296612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936.37813399910556</v>
      </c>
      <c r="P67" s="36">
        <v>117.28</v>
      </c>
      <c r="Q67" s="36">
        <v>38.01487393824997</v>
      </c>
      <c r="R67" s="38">
        <v>29.07520211186273</v>
      </c>
      <c r="S67" s="38">
        <v>0</v>
      </c>
      <c r="T67" s="37">
        <f>SUMPRODUCT(LTA!J67:AN67,LTA!J$101:AN$101,LTA!J$103:AN$103)</f>
        <v>323.01</v>
      </c>
      <c r="U67" s="37">
        <f>SUMPRODUCT(LTA!J67:AN67,LTA!J$102:AN$102,LTA!J$103:AN$103)</f>
        <v>116.41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19.626713666365305</v>
      </c>
      <c r="AD67">
        <f t="shared" si="1"/>
        <v>1714.0843694758194</v>
      </c>
      <c r="AE67">
        <f>'IDT-1'!B67</f>
        <v>0</v>
      </c>
      <c r="AF67" s="24"/>
      <c r="AG67">
        <f t="shared" si="2"/>
        <v>1714.0843694758194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4.1719999999999997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117.39</v>
      </c>
      <c r="J68">
        <f>Bawana_RLNG!P68</f>
        <v>0</v>
      </c>
      <c r="K68">
        <f>Bawana_Spot!P68</f>
        <v>189.72074532949611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943.3418731105354</v>
      </c>
      <c r="P68" s="36">
        <v>117.28</v>
      </c>
      <c r="Q68" s="36">
        <v>38.020000000000003</v>
      </c>
      <c r="R68" s="38">
        <v>13.239999999999998</v>
      </c>
      <c r="S68" s="38">
        <v>0</v>
      </c>
      <c r="T68" s="37">
        <f>SUMPRODUCT(LTA!J68:AN68,LTA!J$101:AN$101,LTA!J$103:AN$103)</f>
        <v>281.69</v>
      </c>
      <c r="U68" s="37">
        <f>SUMPRODUCT(LTA!J68:AN68,LTA!J$102:AN$102,LTA!J$103:AN$103)</f>
        <v>114.41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19.253981892919658</v>
      </c>
      <c r="AD68">
        <f t="shared" ref="AD68:AD98" si="4">SUM(B68:AB68,AI68:AT68)-AC68</f>
        <v>1714.270636547112</v>
      </c>
      <c r="AE68">
        <f>'IDT-1'!B68</f>
        <v>0</v>
      </c>
      <c r="AF68" s="24"/>
      <c r="AG68">
        <f t="shared" ref="AG68:AG98" si="5">SUM(AD68:AF68)</f>
        <v>1714.270636547112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4.1719999999999997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113.39</v>
      </c>
      <c r="J69">
        <f>Bawana_RLNG!P69</f>
        <v>0</v>
      </c>
      <c r="K69">
        <f>Bawana_Spot!P69</f>
        <v>229.72062364801437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952.18943460983087</v>
      </c>
      <c r="P69" s="36">
        <v>117.28</v>
      </c>
      <c r="Q69" s="36">
        <v>38.020000000000003</v>
      </c>
      <c r="R69" s="38">
        <v>4.87</v>
      </c>
      <c r="S69" s="38">
        <v>0</v>
      </c>
      <c r="T69" s="37">
        <f>SUMPRODUCT(LTA!J69:AN69,LTA!J$101:AN$101,LTA!J$103:AN$103)</f>
        <v>236.95999999999998</v>
      </c>
      <c r="U69" s="37">
        <f>SUMPRODUCT(LTA!J69:AN69,LTA!J$102:AN$102,LTA!J$103:AN$103)</f>
        <v>112.13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19.123152598764843</v>
      </c>
      <c r="AD69">
        <f t="shared" si="4"/>
        <v>1708.8689056590799</v>
      </c>
      <c r="AE69">
        <f>'IDT-1'!B69</f>
        <v>15</v>
      </c>
      <c r="AF69" s="24"/>
      <c r="AG69">
        <f t="shared" si="5"/>
        <v>1723.8689056590799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4.1719999999999997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113.39</v>
      </c>
      <c r="J70">
        <f>Bawana_RLNG!P70</f>
        <v>0</v>
      </c>
      <c r="K70">
        <f>Bawana_Spot!P70</f>
        <v>229.72062364801437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958.72142328687255</v>
      </c>
      <c r="P70" s="36">
        <v>117.28</v>
      </c>
      <c r="Q70" s="36">
        <v>38.020000000000003</v>
      </c>
      <c r="R70" s="38">
        <v>0.91481481481481475</v>
      </c>
      <c r="S70" s="38">
        <v>0</v>
      </c>
      <c r="T70" s="37">
        <f>SUMPRODUCT(LTA!J70:AN70,LTA!J$101:AN$101,LTA!J$103:AN$103)</f>
        <v>191.55</v>
      </c>
      <c r="U70" s="37">
        <f>SUMPRODUCT(LTA!J70:AN70,LTA!J$102:AN$102,LTA!J$103:AN$103)</f>
        <v>111.33999999999999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41.56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19.284637959471993</v>
      </c>
      <c r="AD70">
        <f t="shared" si="4"/>
        <v>1737.9742237902292</v>
      </c>
      <c r="AE70">
        <f>'IDT-1'!B70</f>
        <v>0</v>
      </c>
      <c r="AF70" s="24"/>
      <c r="AG70">
        <f t="shared" si="5"/>
        <v>1737.9742237902292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-29</v>
      </c>
      <c r="AM70" s="34">
        <f>RTM_PXI!H70</f>
        <v>0</v>
      </c>
      <c r="AN70" s="34">
        <f>RTM_PXI!N70</f>
        <v>0</v>
      </c>
      <c r="AO70" s="148">
        <f>GDAM_IEX!H70</f>
        <v>26.33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4.1719999999999997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113.39</v>
      </c>
      <c r="J71">
        <f>Bawana_RLNG!P71</f>
        <v>0</v>
      </c>
      <c r="K71">
        <f>Bawana_Spot!P71</f>
        <v>229.72062364801437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978.04616435370008</v>
      </c>
      <c r="P71" s="36">
        <v>117.28</v>
      </c>
      <c r="Q71" s="36">
        <v>38.020000000000003</v>
      </c>
      <c r="R71" s="38">
        <v>0</v>
      </c>
      <c r="S71" s="38">
        <v>0</v>
      </c>
      <c r="T71" s="37">
        <f>SUMPRODUCT(LTA!J71:AN71,LTA!J$101:AN$101,LTA!J$103:AN$103)</f>
        <v>144.16000000000003</v>
      </c>
      <c r="U71" s="37">
        <f>SUMPRODUCT(LTA!J71:AN71,LTA!J$102:AN$102,LTA!J$103:AN$103)</f>
        <v>108.2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338.22999999999996</v>
      </c>
      <c r="AB71" s="75">
        <f>-STOA!N71</f>
        <v>-239.13</v>
      </c>
      <c r="AC71">
        <f t="shared" si="3"/>
        <v>19.805147863587131</v>
      </c>
      <c r="AD71">
        <f t="shared" si="4"/>
        <v>1767.2836401381273</v>
      </c>
      <c r="AE71">
        <f>'IDT-1'!B71</f>
        <v>0</v>
      </c>
      <c r="AF71" s="24"/>
      <c r="AG71">
        <f t="shared" si="5"/>
        <v>1767.2836401381273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4.1719999999999997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113.39</v>
      </c>
      <c r="J72">
        <f>Bawana_RLNG!P72</f>
        <v>0</v>
      </c>
      <c r="K72">
        <f>Bawana_Spot!P72</f>
        <v>229.72062364801437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1012.1487358649509</v>
      </c>
      <c r="P72" s="36">
        <v>117.28</v>
      </c>
      <c r="Q72" s="36">
        <v>38.020000000000003</v>
      </c>
      <c r="R72" s="38">
        <v>0</v>
      </c>
      <c r="S72" s="38">
        <v>0</v>
      </c>
      <c r="T72" s="37">
        <f>SUMPRODUCT(LTA!J72:AN72,LTA!J$101:AN$101,LTA!J$103:AN$103)</f>
        <v>111.33</v>
      </c>
      <c r="U72" s="37">
        <f>SUMPRODUCT(LTA!J72:AN72,LTA!J$102:AN$102,LTA!J$103:AN$103)</f>
        <v>107.30999999999999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22.73</v>
      </c>
      <c r="Z72" s="34">
        <f>IEX!N72</f>
        <v>0</v>
      </c>
      <c r="AA72" s="75">
        <f>STOA!H72</f>
        <v>338.22999999999996</v>
      </c>
      <c r="AB72" s="75">
        <f>-STOA!N72</f>
        <v>-239.13</v>
      </c>
      <c r="AC72">
        <f t="shared" si="3"/>
        <v>20.002206729307851</v>
      </c>
      <c r="AD72">
        <f t="shared" si="4"/>
        <v>1812.639152783657</v>
      </c>
      <c r="AE72">
        <f>'IDT-1'!B72</f>
        <v>0</v>
      </c>
      <c r="AF72" s="24"/>
      <c r="AG72">
        <f t="shared" si="5"/>
        <v>1812.639152783657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-34</v>
      </c>
      <c r="AM72" s="34">
        <f>RTM_PXI!H72</f>
        <v>0</v>
      </c>
      <c r="AN72" s="34">
        <f>RTM_PXI!N72</f>
        <v>0</v>
      </c>
      <c r="AO72" s="148">
        <f>GDAM_IEX!H72</f>
        <v>11.44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4.1719999999999997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229.72062364801437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1076.9383403162471</v>
      </c>
      <c r="P73" s="36">
        <v>117.28</v>
      </c>
      <c r="Q73" s="36">
        <v>38.020000000000003</v>
      </c>
      <c r="R73" s="38">
        <v>0</v>
      </c>
      <c r="S73" s="38">
        <v>0</v>
      </c>
      <c r="T73" s="37">
        <f>SUMPRODUCT(LTA!J73:AN73,LTA!J$101:AN$101,LTA!J$103:AN$103)</f>
        <v>72.61</v>
      </c>
      <c r="U73" s="37">
        <f>SUMPRODUCT(LTA!J73:AN73,LTA!J$102:AN$102,LTA!J$103:AN$103)</f>
        <v>106.87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24.67</v>
      </c>
      <c r="Z73" s="34">
        <f>IEX!N73</f>
        <v>0</v>
      </c>
      <c r="AA73" s="75">
        <f>STOA!H73</f>
        <v>338.22999999999996</v>
      </c>
      <c r="AB73" s="75">
        <f>-STOA!N73</f>
        <v>-239.13</v>
      </c>
      <c r="AC73">
        <f t="shared" si="3"/>
        <v>20.106757722148522</v>
      </c>
      <c r="AD73">
        <f t="shared" si="4"/>
        <v>1820.9642062421126</v>
      </c>
      <c r="AE73">
        <f>'IDT-1'!B73</f>
        <v>0</v>
      </c>
      <c r="AF73" s="24"/>
      <c r="AG73">
        <f t="shared" si="5"/>
        <v>1820.9642062421126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-36</v>
      </c>
      <c r="AM73" s="34">
        <f>RTM_PXI!H73</f>
        <v>0</v>
      </c>
      <c r="AN73" s="34">
        <f>RTM_PXI!N73</f>
        <v>0</v>
      </c>
      <c r="AO73" s="148">
        <f>GDAM_IEX!H73</f>
        <v>4.3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4.1719999999999997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229.72062364801437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1093.5422842530656</v>
      </c>
      <c r="P74" s="36">
        <v>117.28</v>
      </c>
      <c r="Q74" s="36">
        <v>38.020000000000003</v>
      </c>
      <c r="R74" s="38">
        <v>0</v>
      </c>
      <c r="S74" s="38">
        <v>0</v>
      </c>
      <c r="T74" s="37">
        <f>SUMPRODUCT(LTA!J74:AN74,LTA!J$101:AN$101,LTA!J$103:AN$103)</f>
        <v>62.44</v>
      </c>
      <c r="U74" s="37">
        <f>SUMPRODUCT(LTA!J74:AN74,LTA!J$102:AN$102,LTA!J$103:AN$103)</f>
        <v>107.65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49.44</v>
      </c>
      <c r="Z74" s="34">
        <f>IEX!N74</f>
        <v>0</v>
      </c>
      <c r="AA74" s="75">
        <f>STOA!H74</f>
        <v>338.22999999999996</v>
      </c>
      <c r="AB74" s="75">
        <f>-STOA!N74</f>
        <v>-239.13</v>
      </c>
      <c r="AC74">
        <f t="shared" si="3"/>
        <v>20.443159482117355</v>
      </c>
      <c r="AD74">
        <f t="shared" si="4"/>
        <v>1852.6417484189626</v>
      </c>
      <c r="AE74">
        <f>'IDT-1'!B74</f>
        <v>0</v>
      </c>
      <c r="AF74" s="24"/>
      <c r="AG74">
        <f t="shared" si="5"/>
        <v>1852.6417484189626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-40</v>
      </c>
      <c r="AM74" s="34">
        <f>RTM_PXI!H74</f>
        <v>0</v>
      </c>
      <c r="AN74" s="34">
        <f>RTM_PXI!N74</f>
        <v>0</v>
      </c>
      <c r="AO74" s="148">
        <f>GDAM_IEX!H74</f>
        <v>8.33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4.1719999999999997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220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1107.1319934595565</v>
      </c>
      <c r="P75" s="36">
        <v>117.28</v>
      </c>
      <c r="Q75" s="36">
        <v>38.020000000000003</v>
      </c>
      <c r="R75" s="38">
        <v>0</v>
      </c>
      <c r="S75" s="38">
        <v>0</v>
      </c>
      <c r="T75" s="37">
        <f>SUMPRODUCT(LTA!J75:AN75,LTA!J$101:AN$101,LTA!J$103:AN$103)</f>
        <v>45.26</v>
      </c>
      <c r="U75" s="37">
        <f>SUMPRODUCT(LTA!J75:AN75,LTA!J$102:AN$102,LTA!J$103:AN$103)</f>
        <v>96.59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188.27</v>
      </c>
      <c r="Z75" s="34">
        <f>IEX!N75</f>
        <v>0</v>
      </c>
      <c r="AA75" s="75">
        <f>STOA!H75</f>
        <v>192.39</v>
      </c>
      <c r="AB75" s="75">
        <f>-STOA!N75</f>
        <v>-238.48</v>
      </c>
      <c r="AC75">
        <f t="shared" si="3"/>
        <v>20.137943239291818</v>
      </c>
      <c r="AD75">
        <f t="shared" si="4"/>
        <v>1898.2560502202646</v>
      </c>
      <c r="AE75">
        <f>'IDT-1'!B75</f>
        <v>0</v>
      </c>
      <c r="AF75" s="24"/>
      <c r="AG75">
        <f t="shared" si="5"/>
        <v>1898.2560502202646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44.37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4.1719999999999997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1108.7967259595566</v>
      </c>
      <c r="P76" s="36">
        <v>117.28</v>
      </c>
      <c r="Q76" s="36">
        <v>38.020000000000003</v>
      </c>
      <c r="R76" s="38">
        <v>0</v>
      </c>
      <c r="S76" s="38">
        <v>0</v>
      </c>
      <c r="T76" s="37">
        <f>SUMPRODUCT(LTA!J76:AN76,LTA!J$101:AN$101,LTA!J$103:AN$103)</f>
        <v>45.86</v>
      </c>
      <c r="U76" s="37">
        <f>SUMPRODUCT(LTA!J76:AN76,LTA!J$102:AN$102,LTA!J$103:AN$103)</f>
        <v>98.04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172.26</v>
      </c>
      <c r="Z76" s="34">
        <f>IEX!N76</f>
        <v>0</v>
      </c>
      <c r="AA76" s="75">
        <f>STOA!H76</f>
        <v>192.39</v>
      </c>
      <c r="AB76" s="75">
        <f>-STOA!N76</f>
        <v>-238.48</v>
      </c>
      <c r="AC76">
        <f t="shared" si="3"/>
        <v>20.28111899229182</v>
      </c>
      <c r="AD76">
        <f t="shared" si="4"/>
        <v>1915.1576069672647</v>
      </c>
      <c r="AE76">
        <f>'IDT-1'!B76</f>
        <v>0</v>
      </c>
      <c r="AF76" s="24"/>
      <c r="AG76">
        <f t="shared" si="5"/>
        <v>1915.1576069672647</v>
      </c>
      <c r="AI76" s="34">
        <f>PXIL!H76</f>
        <v>0</v>
      </c>
      <c r="AJ76" s="34">
        <f>PXIL!N76</f>
        <v>0</v>
      </c>
      <c r="AK76" s="34">
        <f>RTM_IEX!H76</f>
        <v>50.29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43.42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4.1719999999999997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1095.5428225233159</v>
      </c>
      <c r="P77" s="36">
        <v>117.28</v>
      </c>
      <c r="Q77" s="36">
        <v>38.020000000000003</v>
      </c>
      <c r="R77" s="38">
        <v>0</v>
      </c>
      <c r="S77" s="38">
        <v>0</v>
      </c>
      <c r="T77" s="37">
        <f>SUMPRODUCT(LTA!J77:AN77,LTA!J$101:AN$101,LTA!J$103:AN$103)</f>
        <v>44.71</v>
      </c>
      <c r="U77" s="37">
        <f>SUMPRODUCT(LTA!J77:AN77,LTA!J$102:AN$102,LTA!J$103:AN$103)</f>
        <v>86.31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159.41999999999999</v>
      </c>
      <c r="Z77" s="34">
        <f>IEX!N77</f>
        <v>0</v>
      </c>
      <c r="AA77" s="75">
        <f>STOA!H77</f>
        <v>192.39</v>
      </c>
      <c r="AB77" s="75">
        <f>-STOA!N77</f>
        <v>-238.48</v>
      </c>
      <c r="AC77">
        <f t="shared" si="3"/>
        <v>19.912410203427395</v>
      </c>
      <c r="AD77">
        <f t="shared" si="4"/>
        <v>1871.6324123198883</v>
      </c>
      <c r="AE77">
        <f>'IDT-1'!B77</f>
        <v>0</v>
      </c>
      <c r="AF77" s="24"/>
      <c r="AG77">
        <f t="shared" si="5"/>
        <v>1871.6324123198883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38.79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4.1719999999999997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300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1082.9130167017563</v>
      </c>
      <c r="P78" s="36">
        <v>117.28</v>
      </c>
      <c r="Q78" s="36">
        <v>38.020000000000003</v>
      </c>
      <c r="R78" s="38">
        <v>0</v>
      </c>
      <c r="S78" s="38">
        <v>0</v>
      </c>
      <c r="T78" s="37">
        <f>SUMPRODUCT(LTA!J78:AN78,LTA!J$101:AN$101,LTA!J$103:AN$103)</f>
        <v>45.78</v>
      </c>
      <c r="U78" s="37">
        <f>SUMPRODUCT(LTA!J78:AN78,LTA!J$102:AN$102,LTA!J$103:AN$103)</f>
        <v>88.77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147.5</v>
      </c>
      <c r="Z78" s="34">
        <f>IEX!N78</f>
        <v>0</v>
      </c>
      <c r="AA78" s="75">
        <f>STOA!H78</f>
        <v>192.39</v>
      </c>
      <c r="AB78" s="75">
        <f>-STOA!N78</f>
        <v>-238.48</v>
      </c>
      <c r="AC78">
        <f t="shared" si="3"/>
        <v>20.381637935373412</v>
      </c>
      <c r="AD78">
        <f t="shared" si="4"/>
        <v>1874.8033787663828</v>
      </c>
      <c r="AE78">
        <f>'IDT-1'!B78</f>
        <v>0</v>
      </c>
      <c r="AF78" s="24"/>
      <c r="AG78">
        <f t="shared" si="5"/>
        <v>1874.8033787663828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-26</v>
      </c>
      <c r="AM78" s="34">
        <f>RTM_PXI!H78</f>
        <v>0</v>
      </c>
      <c r="AN78" s="34">
        <f>RTM_PXI!N78</f>
        <v>0</v>
      </c>
      <c r="AO78" s="148">
        <f>GDAM_IEX!H78</f>
        <v>39.450000000000003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4.1719999999999997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300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1014.7656769072519</v>
      </c>
      <c r="P79" s="36">
        <v>117.28</v>
      </c>
      <c r="Q79" s="36">
        <v>38.020000000000003</v>
      </c>
      <c r="R79" s="38">
        <v>0</v>
      </c>
      <c r="S79" s="38">
        <v>0</v>
      </c>
      <c r="T79" s="37">
        <f>SUMPRODUCT(LTA!J79:AN79,LTA!J$101:AN$101,LTA!J$103:AN$103)</f>
        <v>49.190000000000005</v>
      </c>
      <c r="U79" s="37">
        <f>SUMPRODUCT(LTA!J79:AN79,LTA!J$102:AN$102,LTA!J$103:AN$103)</f>
        <v>80.839999999999989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153.79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20.164938180252456</v>
      </c>
      <c r="AD79">
        <f t="shared" si="4"/>
        <v>1901.4427387269991</v>
      </c>
      <c r="AE79">
        <f>'IDT-1'!B79</f>
        <v>0</v>
      </c>
      <c r="AF79" s="24"/>
      <c r="AG79">
        <f t="shared" si="5"/>
        <v>1901.4427387269991</v>
      </c>
      <c r="AI79" s="34">
        <f>PXIL!H79</f>
        <v>0</v>
      </c>
      <c r="AJ79" s="34">
        <f>PXIL!N79</f>
        <v>0</v>
      </c>
      <c r="AK79" s="34">
        <f>RTM_IEX!H79</f>
        <v>22.99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83.16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4.1719999999999997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280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980.78704003603741</v>
      </c>
      <c r="P80" s="36">
        <v>117.28</v>
      </c>
      <c r="Q80" s="36">
        <v>38.020000000000003</v>
      </c>
      <c r="R80" s="38">
        <v>0</v>
      </c>
      <c r="S80" s="38">
        <v>0</v>
      </c>
      <c r="T80" s="37">
        <f>SUMPRODUCT(LTA!J80:AN80,LTA!J$101:AN$101,LTA!J$103:AN$103)</f>
        <v>51.86</v>
      </c>
      <c r="U80" s="37">
        <f>SUMPRODUCT(LTA!J80:AN80,LTA!J$102:AN$102,LTA!J$103:AN$103)</f>
        <v>83.259999999999991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166.31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20.16083363053426</v>
      </c>
      <c r="AD80">
        <f t="shared" si="4"/>
        <v>1900.958206405503</v>
      </c>
      <c r="AE80">
        <f>'IDT-1'!B80</f>
        <v>0</v>
      </c>
      <c r="AF80" s="24"/>
      <c r="AG80">
        <f t="shared" si="5"/>
        <v>1900.958206405503</v>
      </c>
      <c r="AI80" s="34">
        <f>PXIL!H80</f>
        <v>0</v>
      </c>
      <c r="AJ80" s="34">
        <f>PXIL!N80</f>
        <v>0</v>
      </c>
      <c r="AK80" s="34">
        <f>RTM_IEX!H80</f>
        <v>15.28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126.75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4.1719999999999997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250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965.462714642489</v>
      </c>
      <c r="P81" s="36">
        <v>117.28</v>
      </c>
      <c r="Q81" s="36">
        <v>38.020000000000003</v>
      </c>
      <c r="R81" s="38">
        <v>0</v>
      </c>
      <c r="S81" s="38">
        <v>0</v>
      </c>
      <c r="T81" s="37">
        <f>SUMPRODUCT(LTA!J81:AN81,LTA!J$101:AN$101,LTA!J$103:AN$103)</f>
        <v>57.55</v>
      </c>
      <c r="U81" s="37">
        <f>SUMPRODUCT(LTA!J81:AN81,LTA!J$102:AN$102,LTA!J$103:AN$103)</f>
        <v>86.36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276.81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20.298305297228449</v>
      </c>
      <c r="AD81">
        <f t="shared" si="4"/>
        <v>1917.1864093452605</v>
      </c>
      <c r="AE81">
        <f>'IDT-1'!B81</f>
        <v>0</v>
      </c>
      <c r="AF81" s="24"/>
      <c r="AG81">
        <f t="shared" si="5"/>
        <v>1917.1864093452605</v>
      </c>
      <c r="AI81" s="34">
        <f>PXIL!H81</f>
        <v>0</v>
      </c>
      <c r="AJ81" s="34">
        <f>PXIL!N81</f>
        <v>0</v>
      </c>
      <c r="AK81" s="34">
        <f>RTM_IEX!H81</f>
        <v>84.43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4.1719999999999997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200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954.2988402281278</v>
      </c>
      <c r="P82" s="36">
        <v>117.28</v>
      </c>
      <c r="Q82" s="36">
        <v>38.020000000000003</v>
      </c>
      <c r="R82" s="38">
        <v>0</v>
      </c>
      <c r="S82" s="38">
        <v>0</v>
      </c>
      <c r="T82" s="37">
        <f>SUMPRODUCT(LTA!J82:AN82,LTA!J$101:AN$101,LTA!J$103:AN$103)</f>
        <v>65.89</v>
      </c>
      <c r="U82" s="37">
        <f>SUMPRODUCT(LTA!J82:AN82,LTA!J$102:AN$102,LTA!J$103:AN$103)</f>
        <v>89.679999999999993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329.11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20.273492752147817</v>
      </c>
      <c r="AD82">
        <f t="shared" si="4"/>
        <v>1914.2573474759799</v>
      </c>
      <c r="AE82">
        <f>'IDT-1'!B82</f>
        <v>0</v>
      </c>
      <c r="AF82" s="24"/>
      <c r="AG82">
        <f t="shared" si="5"/>
        <v>1914.2573474759799</v>
      </c>
      <c r="AI82" s="34">
        <f>PXIL!H82</f>
        <v>0</v>
      </c>
      <c r="AJ82" s="34">
        <f>PXIL!N82</f>
        <v>0</v>
      </c>
      <c r="AK82" s="34">
        <f>RTM_IEX!H82</f>
        <v>78.680000000000007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4.1719999999999997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134.61000000000001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947.73875659827468</v>
      </c>
      <c r="P83" s="36">
        <v>117.28</v>
      </c>
      <c r="Q83" s="36">
        <v>38.020000000000003</v>
      </c>
      <c r="R83" s="38">
        <v>0</v>
      </c>
      <c r="S83" s="38">
        <v>0</v>
      </c>
      <c r="T83" s="37">
        <f>SUMPRODUCT(LTA!J83:AN83,LTA!J$101:AN$101,LTA!J$103:AN$103)</f>
        <v>70.72999999999999</v>
      </c>
      <c r="U83" s="37">
        <f>SUMPRODUCT(LTA!J83:AN83,LTA!J$102:AN$102,LTA!J$103:AN$103)</f>
        <v>93.499999999999986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19.770668049657051</v>
      </c>
      <c r="AD83">
        <f t="shared" si="4"/>
        <v>1854.9000885486173</v>
      </c>
      <c r="AE83">
        <f>'IDT-1'!B83</f>
        <v>35</v>
      </c>
      <c r="AF83" s="24"/>
      <c r="AG83">
        <f t="shared" si="5"/>
        <v>1889.9000885486173</v>
      </c>
      <c r="AI83" s="34">
        <f>PXIL!H83</f>
        <v>0</v>
      </c>
      <c r="AJ83" s="34">
        <f>PXIL!N83</f>
        <v>0</v>
      </c>
      <c r="AK83" s="34">
        <f>RTM_IEX!H83</f>
        <v>93.07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271.54000000000002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4.1719999999999997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956.58145698712076</v>
      </c>
      <c r="P84" s="36">
        <v>117.28</v>
      </c>
      <c r="Q84" s="36">
        <v>38.020000000000003</v>
      </c>
      <c r="R84" s="38">
        <v>0</v>
      </c>
      <c r="S84" s="38">
        <v>0</v>
      </c>
      <c r="T84" s="37">
        <f>SUMPRODUCT(LTA!J84:AN84,LTA!J$101:AN$101,LTA!J$103:AN$103)</f>
        <v>77.14</v>
      </c>
      <c r="U84" s="37">
        <f>SUMPRODUCT(LTA!J84:AN84,LTA!J$102:AN$102,LTA!J$103:AN$103)</f>
        <v>98.439999999999984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297.44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19.980522732923362</v>
      </c>
      <c r="AD84">
        <f t="shared" si="4"/>
        <v>1879.6729342541976</v>
      </c>
      <c r="AE84">
        <f>'IDT-1'!B84</f>
        <v>0</v>
      </c>
      <c r="AF84" s="24"/>
      <c r="AG84">
        <f t="shared" si="5"/>
        <v>1879.6729342541976</v>
      </c>
      <c r="AI84" s="34">
        <f>PXIL!H84</f>
        <v>0</v>
      </c>
      <c r="AJ84" s="34">
        <f>PXIL!N84</f>
        <v>0</v>
      </c>
      <c r="AK84" s="34">
        <f>RTM_IEX!H84</f>
        <v>71.959999999999994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4.1719999999999997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955.79449415639249</v>
      </c>
      <c r="P85" s="36">
        <v>117.28</v>
      </c>
      <c r="Q85" s="36">
        <v>38.020000000000003</v>
      </c>
      <c r="R85" s="38">
        <v>0</v>
      </c>
      <c r="S85" s="38">
        <v>0</v>
      </c>
      <c r="T85" s="37">
        <f>SUMPRODUCT(LTA!J85:AN85,LTA!J$101:AN$101,LTA!J$103:AN$103)</f>
        <v>87.78</v>
      </c>
      <c r="U85" s="37">
        <f>SUMPRODUCT(LTA!J85:AN85,LTA!J$102:AN$102,LTA!J$103:AN$103)</f>
        <v>110.83999999999999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286.89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19.651688245145237</v>
      </c>
      <c r="AD85">
        <f>SUM(B85:AB85,AI85:AT85)-AC85</f>
        <v>1840.8548059112468</v>
      </c>
      <c r="AE85">
        <f>'IDT-1'!B85</f>
        <v>0</v>
      </c>
      <c r="AF85" s="24"/>
      <c r="AG85">
        <f t="shared" si="5"/>
        <v>1840.8548059112468</v>
      </c>
      <c r="AI85" s="34">
        <f>PXIL!H85</f>
        <v>0</v>
      </c>
      <c r="AJ85" s="34">
        <f>PXIL!N85</f>
        <v>0</v>
      </c>
      <c r="AK85" s="34">
        <f>RTM_IEX!H85</f>
        <v>21.11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4.1719999999999997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940.48477693560665</v>
      </c>
      <c r="P86" s="36">
        <v>117.28</v>
      </c>
      <c r="Q86" s="36">
        <v>38.020000000000003</v>
      </c>
      <c r="R86" s="38">
        <v>0</v>
      </c>
      <c r="S86" s="38">
        <v>0</v>
      </c>
      <c r="T86" s="37">
        <f>SUMPRODUCT(LTA!J86:AN86,LTA!J$101:AN$101,LTA!J$103:AN$103)</f>
        <v>91.550000000000011</v>
      </c>
      <c r="U86" s="37">
        <f>SUMPRODUCT(LTA!J86:AN86,LTA!J$102:AN$102,LTA!J$103:AN$103)</f>
        <v>126.74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271.54000000000002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19.535182620490637</v>
      </c>
      <c r="AD86">
        <f t="shared" si="4"/>
        <v>1827.101594315116</v>
      </c>
      <c r="AE86">
        <f>'IDT-1'!B86</f>
        <v>0</v>
      </c>
      <c r="AF86" s="24"/>
      <c r="AG86">
        <f t="shared" si="5"/>
        <v>1827.101594315116</v>
      </c>
      <c r="AI86" s="34">
        <f>PXIL!H86</f>
        <v>0</v>
      </c>
      <c r="AJ86" s="34">
        <f>PXIL!N86</f>
        <v>0</v>
      </c>
      <c r="AK86" s="34">
        <f>RTM_IEX!H86</f>
        <v>18.23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4.1719999999999997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931.56982239442789</v>
      </c>
      <c r="P87" s="36">
        <v>117.28</v>
      </c>
      <c r="Q87" s="36">
        <v>38.020000000000003</v>
      </c>
      <c r="R87" s="38">
        <v>0</v>
      </c>
      <c r="S87" s="38">
        <v>0</v>
      </c>
      <c r="T87" s="37">
        <f>SUMPRODUCT(LTA!J87:AN87,LTA!J$101:AN$101,LTA!J$103:AN$103)</f>
        <v>93.56</v>
      </c>
      <c r="U87" s="37">
        <f>SUMPRODUCT(LTA!J87:AN87,LTA!J$102:AN$102,LTA!J$103:AN$103)</f>
        <v>128.5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260.98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19.491965002344738</v>
      </c>
      <c r="AD87">
        <f t="shared" si="4"/>
        <v>1821.999857392083</v>
      </c>
      <c r="AE87">
        <f>'IDT-1'!B87</f>
        <v>0</v>
      </c>
      <c r="AF87" s="24"/>
      <c r="AG87">
        <f t="shared" si="5"/>
        <v>1821.999857392083</v>
      </c>
      <c r="AI87" s="34">
        <f>PXIL!H87</f>
        <v>0</v>
      </c>
      <c r="AJ87" s="34">
        <f>PXIL!N87</f>
        <v>0</v>
      </c>
      <c r="AK87" s="34">
        <f>RTM_IEX!H87</f>
        <v>28.79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4.1719999999999997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931.57217143916967</v>
      </c>
      <c r="P88" s="36">
        <v>117.28</v>
      </c>
      <c r="Q88" s="36">
        <v>38.020000000000003</v>
      </c>
      <c r="R88" s="38">
        <v>0</v>
      </c>
      <c r="S88" s="38">
        <v>0</v>
      </c>
      <c r="T88" s="37">
        <f>SUMPRODUCT(LTA!J88:AN88,LTA!J$101:AN$101,LTA!J$103:AN$103)</f>
        <v>98.02</v>
      </c>
      <c r="U88" s="37">
        <f>SUMPRODUCT(LTA!J88:AN88,LTA!J$102:AN$102,LTA!J$103:AN$103)</f>
        <v>128.45999999999998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244.67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19.392108734320569</v>
      </c>
      <c r="AD88">
        <f t="shared" si="4"/>
        <v>1810.2120627048491</v>
      </c>
      <c r="AE88">
        <f>'IDT-1'!B88</f>
        <v>0</v>
      </c>
      <c r="AF88" s="24"/>
      <c r="AG88">
        <f t="shared" si="5"/>
        <v>1810.2120627048491</v>
      </c>
      <c r="AI88" s="34">
        <f>PXIL!H88</f>
        <v>0</v>
      </c>
      <c r="AJ88" s="34">
        <f>PXIL!N88</f>
        <v>0</v>
      </c>
      <c r="AK88" s="34">
        <f>RTM_IEX!H88</f>
        <v>28.79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4.1719999999999997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932.12100795301978</v>
      </c>
      <c r="P89" s="36">
        <v>117.28</v>
      </c>
      <c r="Q89" s="36">
        <v>38.020000000000003</v>
      </c>
      <c r="R89" s="38">
        <v>0</v>
      </c>
      <c r="S89" s="38">
        <v>0</v>
      </c>
      <c r="T89" s="37">
        <f>SUMPRODUCT(LTA!J89:AN89,LTA!J$101:AN$101,LTA!J$103:AN$103)</f>
        <v>82.69</v>
      </c>
      <c r="U89" s="37">
        <f>SUMPRODUCT(LTA!J89:AN89,LTA!J$102:AN$102,LTA!J$103:AN$103)</f>
        <v>128.44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213.97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18.961514961036912</v>
      </c>
      <c r="AD89">
        <f t="shared" si="4"/>
        <v>1759.3814929919829</v>
      </c>
      <c r="AE89">
        <f>'IDT-1'!B89</f>
        <v>0</v>
      </c>
      <c r="AF89" s="24"/>
      <c r="AG89">
        <f t="shared" si="5"/>
        <v>1759.3814929919829</v>
      </c>
      <c r="AI89" s="34">
        <f>PXIL!H89</f>
        <v>0</v>
      </c>
      <c r="AJ89" s="34">
        <f>PXIL!N89</f>
        <v>0</v>
      </c>
      <c r="AK89" s="34">
        <f>RTM_IEX!H89</f>
        <v>23.03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4.1719999999999997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922.48368503479651</v>
      </c>
      <c r="P90" s="36">
        <v>117.28</v>
      </c>
      <c r="Q90" s="36">
        <v>38.020000000000003</v>
      </c>
      <c r="R90" s="38">
        <v>0</v>
      </c>
      <c r="S90" s="38">
        <v>0</v>
      </c>
      <c r="T90" s="37">
        <f>SUMPRODUCT(LTA!J90:AN90,LTA!J$101:AN$101,LTA!J$103:AN$103)</f>
        <v>81.569999999999993</v>
      </c>
      <c r="U90" s="37">
        <f>SUMPRODUCT(LTA!J90:AN90,LTA!J$102:AN$102,LTA!J$103:AN$103)</f>
        <v>128.20999999999998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187.1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18.627385448523835</v>
      </c>
      <c r="AD90">
        <f t="shared" si="4"/>
        <v>1719.9382995862725</v>
      </c>
      <c r="AE90">
        <f>'IDT-1'!B90</f>
        <v>0</v>
      </c>
      <c r="AF90" s="24"/>
      <c r="AG90">
        <f t="shared" si="5"/>
        <v>1719.9382995862725</v>
      </c>
      <c r="AI90" s="34">
        <f>PXIL!H90</f>
        <v>0</v>
      </c>
      <c r="AJ90" s="34">
        <f>PXIL!N90</f>
        <v>0</v>
      </c>
      <c r="AK90" s="34">
        <f>RTM_IEX!H90</f>
        <v>21.11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4.1719999999999997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896.40958449901086</v>
      </c>
      <c r="P91" s="36">
        <v>117.28</v>
      </c>
      <c r="Q91" s="36">
        <v>38.020000000000003</v>
      </c>
      <c r="R91" s="38">
        <v>0</v>
      </c>
      <c r="S91" s="38">
        <v>0</v>
      </c>
      <c r="T91" s="37">
        <f>SUMPRODUCT(LTA!J91:AN91,LTA!J$101:AN$101,LTA!J$103:AN$103)</f>
        <v>80.039999999999992</v>
      </c>
      <c r="U91" s="37">
        <f>SUMPRODUCT(LTA!J91:AN91,LTA!J$102:AN$102,LTA!J$103:AN$103)</f>
        <v>124.9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163.11000000000001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18.869041503418146</v>
      </c>
      <c r="AD91">
        <f t="shared" si="4"/>
        <v>1679.0725429955924</v>
      </c>
      <c r="AE91">
        <f>'IDT-1'!B91</f>
        <v>0</v>
      </c>
      <c r="AF91" s="24"/>
      <c r="AG91">
        <f t="shared" si="5"/>
        <v>1679.0725429955924</v>
      </c>
      <c r="AI91" s="34">
        <f>PXIL!H91</f>
        <v>0</v>
      </c>
      <c r="AJ91" s="34">
        <f>PXIL!N91</f>
        <v>0</v>
      </c>
      <c r="AK91" s="34">
        <f>RTM_IEX!H91</f>
        <v>70.040000000000006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4.1719999999999997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896.02792944969133</v>
      </c>
      <c r="P92" s="36">
        <v>117.28</v>
      </c>
      <c r="Q92" s="36">
        <v>38.020000000000003</v>
      </c>
      <c r="R92" s="38">
        <v>0</v>
      </c>
      <c r="S92" s="38">
        <v>0</v>
      </c>
      <c r="T92" s="37">
        <f>SUMPRODUCT(LTA!J92:AN92,LTA!J$101:AN$101,LTA!J$103:AN$103)</f>
        <v>79.67</v>
      </c>
      <c r="U92" s="37">
        <f>SUMPRODUCT(LTA!J92:AN92,LTA!J$102:AN$102,LTA!J$103:AN$103)</f>
        <v>121.78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105.54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18.312611601003869</v>
      </c>
      <c r="AD92">
        <f t="shared" si="4"/>
        <v>1613.3873178486874</v>
      </c>
      <c r="AE92">
        <f>'IDT-1'!B92</f>
        <v>0</v>
      </c>
      <c r="AF92" s="24"/>
      <c r="AG92">
        <f t="shared" si="5"/>
        <v>1613.3873178486874</v>
      </c>
      <c r="AI92" s="34">
        <f>PXIL!H92</f>
        <v>0</v>
      </c>
      <c r="AJ92" s="34">
        <f>PXIL!N92</f>
        <v>0</v>
      </c>
      <c r="AK92" s="34">
        <f>RTM_IEX!H92</f>
        <v>65.239999999999995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4.1719999999999997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884.4714681400518</v>
      </c>
      <c r="P93" s="36">
        <v>117.28</v>
      </c>
      <c r="Q93" s="36">
        <v>38.020000000000003</v>
      </c>
      <c r="R93" s="38">
        <v>0</v>
      </c>
      <c r="S93" s="38">
        <v>0</v>
      </c>
      <c r="T93" s="37">
        <f>SUMPRODUCT(LTA!J93:AN93,LTA!J$101:AN$101,LTA!J$103:AN$103)</f>
        <v>78.789999999999992</v>
      </c>
      <c r="U93" s="37">
        <f>SUMPRODUCT(LTA!J93:AN93,LTA!J$102:AN$102,LTA!J$103:AN$103)</f>
        <v>118.37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54.7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17.792849326002894</v>
      </c>
      <c r="AD93">
        <f t="shared" si="4"/>
        <v>1552.0306188140489</v>
      </c>
      <c r="AE93">
        <f>'IDT-1'!B93</f>
        <v>0</v>
      </c>
      <c r="AF93" s="24"/>
      <c r="AG93">
        <f t="shared" si="5"/>
        <v>1552.0306188140489</v>
      </c>
      <c r="AI93" s="34">
        <f>PXIL!H93</f>
        <v>0</v>
      </c>
      <c r="AJ93" s="34">
        <f>PXIL!N93</f>
        <v>0</v>
      </c>
      <c r="AK93" s="34">
        <f>RTM_IEX!H93</f>
        <v>70.05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4.1719999999999997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871.04773234577794</v>
      </c>
      <c r="P94" s="36">
        <v>117.28</v>
      </c>
      <c r="Q94" s="36">
        <v>38.01</v>
      </c>
      <c r="R94" s="38">
        <v>0</v>
      </c>
      <c r="S94" s="38">
        <v>0</v>
      </c>
      <c r="T94" s="37">
        <f>SUMPRODUCT(LTA!J94:AN94,LTA!J$101:AN$101,LTA!J$103:AN$103)</f>
        <v>77.92</v>
      </c>
      <c r="U94" s="37">
        <f>SUMPRODUCT(LTA!J94:AN94,LTA!J$102:AN$102,LTA!J$103:AN$103)</f>
        <v>117.53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17.214141945330994</v>
      </c>
      <c r="AD94">
        <f t="shared" si="4"/>
        <v>1483.7155904004469</v>
      </c>
      <c r="AE94">
        <f>'IDT-1'!B94</f>
        <v>0</v>
      </c>
      <c r="AF94" s="24"/>
      <c r="AG94">
        <f t="shared" si="5"/>
        <v>1483.7155904004469</v>
      </c>
      <c r="AI94" s="34">
        <f>PXIL!H94</f>
        <v>0</v>
      </c>
      <c r="AJ94" s="34">
        <f>PXIL!N94</f>
        <v>0</v>
      </c>
      <c r="AK94" s="34">
        <f>RTM_IEX!H94</f>
        <v>71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4.1719999999999997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762.19785246202741</v>
      </c>
      <c r="P95" s="36">
        <v>117.28</v>
      </c>
      <c r="Q95" s="36">
        <v>38.01</v>
      </c>
      <c r="R95" s="38">
        <v>0</v>
      </c>
      <c r="S95" s="38">
        <v>0</v>
      </c>
      <c r="T95" s="37">
        <f>SUMPRODUCT(LTA!J95:AN95,LTA!J$101:AN$101,LTA!J$103:AN$103)</f>
        <v>76.569999999999993</v>
      </c>
      <c r="U95" s="37">
        <f>SUMPRODUCT(LTA!J95:AN95,LTA!J$102:AN$102,LTA!J$103:AN$103)</f>
        <v>115.72999999999999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15.638253279438594</v>
      </c>
      <c r="AD95">
        <f t="shared" si="4"/>
        <v>1408.1515991825886</v>
      </c>
      <c r="AE95">
        <f>'IDT-1'!B95</f>
        <v>0</v>
      </c>
      <c r="AF95" s="24"/>
      <c r="AG95">
        <f t="shared" si="5"/>
        <v>1408.1515991825886</v>
      </c>
      <c r="AI95" s="34">
        <f>PXIL!H95</f>
        <v>0</v>
      </c>
      <c r="AJ95" s="34">
        <f>PXIL!N95</f>
        <v>0</v>
      </c>
      <c r="AK95" s="34">
        <f>RTM_IEX!H95</f>
        <v>50.86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4.1719999999999997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673.07739429335288</v>
      </c>
      <c r="P96" s="36">
        <v>117.28000000000002</v>
      </c>
      <c r="Q96" s="36">
        <v>38.01</v>
      </c>
      <c r="R96" s="38">
        <v>0</v>
      </c>
      <c r="S96" s="38">
        <v>0</v>
      </c>
      <c r="T96" s="37">
        <f>SUMPRODUCT(LTA!J96:AN96,LTA!J$101:AN$101,LTA!J$103:AN$103)</f>
        <v>74.849999999999994</v>
      </c>
      <c r="U96" s="37">
        <f>SUMPRODUCT(LTA!J96:AN96,LTA!J$102:AN$102,LTA!J$103:AN$103)</f>
        <v>114.39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14.952557430821727</v>
      </c>
      <c r="AD96">
        <f>SUM(B96:AB96,AI96:AT96)-AC96</f>
        <v>1327.2068368625314</v>
      </c>
      <c r="AE96">
        <f>'IDT-1'!B96</f>
        <v>0</v>
      </c>
      <c r="AF96" s="24"/>
      <c r="AG96">
        <f t="shared" si="5"/>
        <v>1327.2068368625314</v>
      </c>
      <c r="AI96" s="34">
        <f>PXIL!H96</f>
        <v>0</v>
      </c>
      <c r="AJ96" s="34">
        <f>PXIL!N96</f>
        <v>0</v>
      </c>
      <c r="AK96" s="34">
        <f>RTM_IEX!H96</f>
        <v>61.41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4.1719999999999997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651.68637133527341</v>
      </c>
      <c r="P97" s="36">
        <v>91.15000000000002</v>
      </c>
      <c r="Q97" s="36">
        <v>14.39</v>
      </c>
      <c r="R97" s="38">
        <v>0</v>
      </c>
      <c r="S97" s="38">
        <v>0</v>
      </c>
      <c r="T97" s="37">
        <f>SUMPRODUCT(LTA!J97:AN97,LTA!J$101:AN$101,LTA!J$103:AN$103)</f>
        <v>72.77</v>
      </c>
      <c r="U97" s="37">
        <f>SUMPRODUCT(LTA!J97:AN97,LTA!J$102:AN$102,LTA!J$103:AN$103)</f>
        <v>113.1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14.64099283797386</v>
      </c>
      <c r="AD97">
        <f t="shared" si="4"/>
        <v>1290.4273784972995</v>
      </c>
      <c r="AE97">
        <f>'IDT-1'!B97</f>
        <v>0</v>
      </c>
      <c r="AF97" s="24"/>
      <c r="AG97">
        <f t="shared" si="5"/>
        <v>1290.4273784972995</v>
      </c>
      <c r="AI97" s="34">
        <f>PXIL!H97</f>
        <v>0</v>
      </c>
      <c r="AJ97" s="34">
        <f>PXIL!N97</f>
        <v>0</v>
      </c>
      <c r="AK97" s="34">
        <f>RTM_IEX!H97</f>
        <v>98.83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4.1719999999999997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619.74764181227442</v>
      </c>
      <c r="P98" s="36">
        <v>57.57</v>
      </c>
      <c r="Q98" s="36">
        <v>14.39</v>
      </c>
      <c r="R98" s="38">
        <v>0</v>
      </c>
      <c r="S98" s="38">
        <v>0</v>
      </c>
      <c r="T98" s="37">
        <f>SUMPRODUCT(LTA!J98:AN98,LTA!J$101:AN$101,LTA!J$103:AN$103)</f>
        <v>70.39</v>
      </c>
      <c r="U98" s="37">
        <f>SUMPRODUCT(LTA!J98:AN98,LTA!J$102:AN$102,LTA!J$103:AN$103)</f>
        <v>112.3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14.055775509980668</v>
      </c>
      <c r="AD98">
        <f t="shared" si="4"/>
        <v>1221.3438663022935</v>
      </c>
      <c r="AE98">
        <f>'IDT-1'!B98</f>
        <v>0</v>
      </c>
      <c r="AF98" s="24"/>
      <c r="AG98">
        <f t="shared" si="5"/>
        <v>1221.3438663022935</v>
      </c>
      <c r="AI98" s="34">
        <f>PXIL!H98</f>
        <v>0</v>
      </c>
      <c r="AJ98" s="34">
        <f>PXIL!N98</f>
        <v>0</v>
      </c>
      <c r="AK98" s="34">
        <f>RTM_IEX!H98</f>
        <v>97.86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0.10868060000000029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2.9738762500000013</v>
      </c>
      <c r="J99">
        <f t="shared" si="6"/>
        <v>0</v>
      </c>
      <c r="K99">
        <f t="shared" si="6"/>
        <v>4.4115226497170879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19.561437023941753</v>
      </c>
      <c r="P99" s="36">
        <f t="shared" si="6"/>
        <v>2.4256975000000001</v>
      </c>
      <c r="Q99" s="36">
        <f t="shared" si="6"/>
        <v>0.75586846636106242</v>
      </c>
      <c r="R99" s="38">
        <f t="shared" si="6"/>
        <v>0.40913509852441882</v>
      </c>
      <c r="S99" s="38">
        <f t="shared" si="6"/>
        <v>0</v>
      </c>
      <c r="T99" s="37">
        <f t="shared" si="6"/>
        <v>5.104249999999996</v>
      </c>
      <c r="U99" s="37">
        <f t="shared" si="6"/>
        <v>2.9693000000000005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2.0290599999999999</v>
      </c>
      <c r="Z99" s="34">
        <f t="shared" si="6"/>
        <v>-0.81850000000000001</v>
      </c>
      <c r="AA99" s="75">
        <f t="shared" si="6"/>
        <v>5.5024500000000023</v>
      </c>
      <c r="AB99" s="75">
        <f t="shared" si="6"/>
        <v>-5.6227199999999895</v>
      </c>
      <c r="AC99">
        <f t="shared" si="6"/>
        <v>0.45923363384340937</v>
      </c>
      <c r="AD99">
        <f t="shared" si="6"/>
        <v>38.934061454700895</v>
      </c>
      <c r="AE99">
        <f t="shared" si="6"/>
        <v>9.0203749999999999E-2</v>
      </c>
      <c r="AG99">
        <f t="shared" si="6"/>
        <v>39.024265204700903</v>
      </c>
      <c r="AI99">
        <f t="shared" si="6"/>
        <v>0</v>
      </c>
      <c r="AJ99">
        <f t="shared" si="6"/>
        <v>0</v>
      </c>
      <c r="AK99">
        <f t="shared" si="6"/>
        <v>0.4099549999999999</v>
      </c>
      <c r="AL99">
        <f t="shared" si="6"/>
        <v>-1.1652499999999999</v>
      </c>
      <c r="AM99">
        <f t="shared" si="6"/>
        <v>0</v>
      </c>
      <c r="AN99">
        <f t="shared" si="6"/>
        <v>0</v>
      </c>
      <c r="AO99">
        <f t="shared" si="6"/>
        <v>0.33853250000000001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2.5663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556.63930787678044</v>
      </c>
      <c r="P3" s="36">
        <v>33.58</v>
      </c>
      <c r="Q3" s="36">
        <v>10.549999999999999</v>
      </c>
      <c r="R3" s="38">
        <v>0</v>
      </c>
      <c r="S3" s="38">
        <v>0</v>
      </c>
      <c r="T3" s="37">
        <f>SUMPRODUCT(LTA!J3:AN3,LTA!J$101:AN$101,LTA!J$104:AN$104)</f>
        <v>83.33</v>
      </c>
      <c r="U3" s="37">
        <f>SUMPRODUCT(LTA!J3:AN3,LTA!J$102:AN$102,LTA!J$104:AN$104)</f>
        <v>87.97999999999999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-154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9.6203162826609425</v>
      </c>
      <c r="AD3">
        <f>SUM(B3:AB3,AI3:AT3)-AC3</f>
        <v>493.96898147164086</v>
      </c>
      <c r="AE3">
        <f>'IDT-1'!C3</f>
        <v>0</v>
      </c>
      <c r="AF3" s="24"/>
      <c r="AG3">
        <f>SUM(AD3:AF3)</f>
        <v>493.96898147164086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2.5663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555.52531436719494</v>
      </c>
      <c r="P4" s="36">
        <v>33.58</v>
      </c>
      <c r="Q4" s="36">
        <v>10.549999999999999</v>
      </c>
      <c r="R4" s="38">
        <v>0</v>
      </c>
      <c r="S4" s="38">
        <v>0</v>
      </c>
      <c r="T4" s="37">
        <f>SUMPRODUCT(LTA!J4:AN4,LTA!J$101:AN$101,LTA!J$104:AN$104)</f>
        <v>83.33</v>
      </c>
      <c r="U4" s="37">
        <f>SUMPRODUCT(LTA!J4:AN4,LTA!J$102:AN$102,LTA!J$104:AN$104)</f>
        <v>87.97999999999999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9.8227376803026516</v>
      </c>
      <c r="AD4">
        <f t="shared" ref="AD4:AD67" si="1">SUM(B4:AB4,AI4:AT4)-AC4</f>
        <v>467.65256656441363</v>
      </c>
      <c r="AE4">
        <f>'IDT-1'!C4</f>
        <v>0</v>
      </c>
      <c r="AF4" s="24"/>
      <c r="AG4">
        <f t="shared" ref="AG4:AG67" si="2">SUM(AD4:AF4)</f>
        <v>467.65256656441363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2.5663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553.40752605543025</v>
      </c>
      <c r="P5" s="36">
        <v>33.58</v>
      </c>
      <c r="Q5" s="36">
        <v>10.549999999999999</v>
      </c>
      <c r="R5" s="38">
        <v>0</v>
      </c>
      <c r="S5" s="38">
        <v>0</v>
      </c>
      <c r="T5" s="37">
        <f>SUMPRODUCT(LTA!J5:AN5,LTA!J$101:AN$101,LTA!J$104:AN$104)</f>
        <v>83.33</v>
      </c>
      <c r="U5" s="37">
        <f>SUMPRODUCT(LTA!J5:AN5,LTA!J$102:AN$102,LTA!J$104:AN$104)</f>
        <v>87.97999999999999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-204</v>
      </c>
      <c r="AA5" s="75">
        <f>STOA!I5</f>
        <v>0</v>
      </c>
      <c r="AB5" s="75">
        <f>-STOA!O5</f>
        <v>-75.489999999999995</v>
      </c>
      <c r="AC5">
        <f t="shared" si="0"/>
        <v>10.033669517055834</v>
      </c>
      <c r="AD5">
        <f t="shared" si="1"/>
        <v>438.32384641589579</v>
      </c>
      <c r="AE5">
        <f>'IDT-1'!C5</f>
        <v>0</v>
      </c>
      <c r="AF5" s="24"/>
      <c r="AG5">
        <f t="shared" si="2"/>
        <v>438.32384641589579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2.5663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553.40752605543025</v>
      </c>
      <c r="P6" s="36">
        <v>33.58</v>
      </c>
      <c r="Q6" s="36">
        <v>10.549999999999999</v>
      </c>
      <c r="R6" s="38">
        <v>0</v>
      </c>
      <c r="S6" s="38">
        <v>0</v>
      </c>
      <c r="T6" s="37">
        <f>SUMPRODUCT(LTA!J6:AN6,LTA!J$101:AN$101,LTA!J$104:AN$104)</f>
        <v>83.33</v>
      </c>
      <c r="U6" s="37">
        <f>SUMPRODUCT(LTA!J6:AN6,LTA!J$102:AN$102,LTA!J$104:AN$104)</f>
        <v>87.97999999999999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-229</v>
      </c>
      <c r="AA6" s="75">
        <f>STOA!I6</f>
        <v>0</v>
      </c>
      <c r="AB6" s="75">
        <f>-STOA!O6</f>
        <v>-75.489999999999995</v>
      </c>
      <c r="AC6">
        <f t="shared" si="0"/>
        <v>10.228506144728282</v>
      </c>
      <c r="AD6">
        <f t="shared" si="1"/>
        <v>415.12900978822336</v>
      </c>
      <c r="AE6">
        <f>'IDT-1'!C6</f>
        <v>0</v>
      </c>
      <c r="AF6" s="24"/>
      <c r="AG6">
        <f t="shared" si="2"/>
        <v>415.12900978822336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2.5663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558.7884020554302</v>
      </c>
      <c r="P7" s="36">
        <v>33.58</v>
      </c>
      <c r="Q7" s="36">
        <v>10.549999999999999</v>
      </c>
      <c r="R7" s="38">
        <v>0</v>
      </c>
      <c r="S7" s="38">
        <v>0</v>
      </c>
      <c r="T7" s="37">
        <f>SUMPRODUCT(LTA!J7:AN7,LTA!J$101:AN$101,LTA!J$104:AN$104)</f>
        <v>83.33</v>
      </c>
      <c r="U7" s="37">
        <f>SUMPRODUCT(LTA!J7:AN7,LTA!J$102:AN$102,LTA!J$104:AN$104)</f>
        <v>87.97999999999999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-244</v>
      </c>
      <c r="AA7" s="75">
        <f>STOA!I7</f>
        <v>0</v>
      </c>
      <c r="AB7" s="75">
        <f>-STOA!O7</f>
        <v>-75.489999999999995</v>
      </c>
      <c r="AC7">
        <f t="shared" si="0"/>
        <v>10.392301711276728</v>
      </c>
      <c r="AD7">
        <f t="shared" si="1"/>
        <v>406.34609022167484</v>
      </c>
      <c r="AE7">
        <f>'IDT-1'!C7</f>
        <v>0</v>
      </c>
      <c r="AF7" s="24"/>
      <c r="AG7">
        <f t="shared" si="2"/>
        <v>406.34609022167484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2.5663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558.7884020554302</v>
      </c>
      <c r="P8" s="36">
        <v>33.58</v>
      </c>
      <c r="Q8" s="36">
        <v>10.549999999999999</v>
      </c>
      <c r="R8" s="38">
        <v>0</v>
      </c>
      <c r="S8" s="38">
        <v>0</v>
      </c>
      <c r="T8" s="37">
        <f>SUMPRODUCT(LTA!J8:AN8,LTA!J$101:AN$101,LTA!J$104:AN$104)</f>
        <v>83.33</v>
      </c>
      <c r="U8" s="37">
        <f>SUMPRODUCT(LTA!J8:AN8,LTA!J$102:AN$102,LTA!J$104:AN$104)</f>
        <v>87.97999999999999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-259</v>
      </c>
      <c r="AA8" s="75">
        <f>STOA!I8</f>
        <v>0</v>
      </c>
      <c r="AB8" s="75">
        <f>-STOA!O8</f>
        <v>-75.489999999999995</v>
      </c>
      <c r="AC8">
        <f t="shared" si="0"/>
        <v>10.493955603975397</v>
      </c>
      <c r="AD8">
        <f t="shared" si="1"/>
        <v>394.24443632897618</v>
      </c>
      <c r="AE8">
        <f>'IDT-1'!C8</f>
        <v>0</v>
      </c>
      <c r="AF8" s="24"/>
      <c r="AG8">
        <f t="shared" si="2"/>
        <v>394.24443632897618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2.5663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552.38489245491121</v>
      </c>
      <c r="P9" s="36">
        <v>33.58</v>
      </c>
      <c r="Q9" s="36">
        <v>10.549999999999999</v>
      </c>
      <c r="R9" s="38">
        <v>0</v>
      </c>
      <c r="S9" s="38">
        <v>0</v>
      </c>
      <c r="T9" s="37">
        <f>SUMPRODUCT(LTA!J9:AN9,LTA!J$101:AN$101,LTA!J$104:AN$104)</f>
        <v>83.33</v>
      </c>
      <c r="U9" s="37">
        <f>SUMPRODUCT(LTA!J9:AN9,LTA!J$102:AN$102,LTA!J$104:AN$104)</f>
        <v>87.97999999999999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-279</v>
      </c>
      <c r="AA9" s="75">
        <f>STOA!I9</f>
        <v>0</v>
      </c>
      <c r="AB9" s="75">
        <f>-STOA!O9</f>
        <v>-75.489999999999995</v>
      </c>
      <c r="AC9">
        <f t="shared" si="0"/>
        <v>10.50793538513015</v>
      </c>
      <c r="AD9">
        <f t="shared" si="1"/>
        <v>379.82694694730242</v>
      </c>
      <c r="AE9">
        <f>'IDT-1'!C9</f>
        <v>0</v>
      </c>
      <c r="AF9" s="24"/>
      <c r="AG9">
        <f t="shared" si="2"/>
        <v>379.82694694730242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2.5663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551.84680485491128</v>
      </c>
      <c r="P10" s="36">
        <v>33.58</v>
      </c>
      <c r="Q10" s="36">
        <v>10.549999999999999</v>
      </c>
      <c r="R10" s="38">
        <v>0</v>
      </c>
      <c r="S10" s="38">
        <v>0</v>
      </c>
      <c r="T10" s="37">
        <f>SUMPRODUCT(LTA!J10:AN10,LTA!J$101:AN$101,LTA!J$104:AN$104)</f>
        <v>83.33</v>
      </c>
      <c r="U10" s="37">
        <f>SUMPRODUCT(LTA!J10:AN10,LTA!J$102:AN$102,LTA!J$104:AN$104)</f>
        <v>87.97999999999999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-289</v>
      </c>
      <c r="AA10" s="75">
        <f>STOA!I10</f>
        <v>0</v>
      </c>
      <c r="AB10" s="75">
        <f>-STOA!O10</f>
        <v>-75.489999999999995</v>
      </c>
      <c r="AC10">
        <f t="shared" si="0"/>
        <v>10.562713553364373</v>
      </c>
      <c r="AD10">
        <f t="shared" si="1"/>
        <v>372.23408117906831</v>
      </c>
      <c r="AE10">
        <f>'IDT-1'!C10</f>
        <v>0</v>
      </c>
      <c r="AF10" s="24"/>
      <c r="AG10">
        <f t="shared" si="2"/>
        <v>372.23408117906831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2.5663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551.84680485491128</v>
      </c>
      <c r="P11" s="36">
        <v>33.58</v>
      </c>
      <c r="Q11" s="36">
        <v>10.549999999999999</v>
      </c>
      <c r="R11" s="38">
        <v>0</v>
      </c>
      <c r="S11" s="38">
        <v>0</v>
      </c>
      <c r="T11" s="37">
        <f>SUMPRODUCT(LTA!J11:AN11,LTA!J$101:AN$101,LTA!J$104:AN$104)</f>
        <v>83.33</v>
      </c>
      <c r="U11" s="37">
        <f>SUMPRODUCT(LTA!J11:AN11,LTA!J$102:AN$102,LTA!J$104:AN$104)</f>
        <v>87.97999999999999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-299</v>
      </c>
      <c r="AA11" s="75">
        <f>STOA!I11</f>
        <v>0</v>
      </c>
      <c r="AB11" s="75">
        <f>-STOA!O11</f>
        <v>-75.489999999999995</v>
      </c>
      <c r="AC11">
        <f t="shared" si="0"/>
        <v>10.655896288338154</v>
      </c>
      <c r="AD11">
        <f t="shared" si="1"/>
        <v>361.14089844409449</v>
      </c>
      <c r="AE11">
        <f>'IDT-1'!C11</f>
        <v>0</v>
      </c>
      <c r="AF11" s="24"/>
      <c r="AG11">
        <f t="shared" si="2"/>
        <v>361.14089844409449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2.5663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551.84680485491128</v>
      </c>
      <c r="P12" s="36">
        <v>33.58</v>
      </c>
      <c r="Q12" s="36">
        <v>10.549999999999999</v>
      </c>
      <c r="R12" s="38">
        <v>0</v>
      </c>
      <c r="S12" s="38">
        <v>0</v>
      </c>
      <c r="T12" s="37">
        <f>SUMPRODUCT(LTA!J12:AN12,LTA!J$101:AN$101,LTA!J$104:AN$104)</f>
        <v>83.33</v>
      </c>
      <c r="U12" s="37">
        <f>SUMPRODUCT(LTA!J12:AN12,LTA!J$102:AN$102,LTA!J$104:AN$104)</f>
        <v>87.97999999999999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-304</v>
      </c>
      <c r="AA12" s="75">
        <f>STOA!I12</f>
        <v>0</v>
      </c>
      <c r="AB12" s="75">
        <f>-STOA!O12</f>
        <v>-75.489999999999995</v>
      </c>
      <c r="AC12">
        <f t="shared" si="0"/>
        <v>10.715194392412378</v>
      </c>
      <c r="AD12">
        <f t="shared" si="1"/>
        <v>354.08160034002026</v>
      </c>
      <c r="AE12">
        <f>'IDT-1'!C12</f>
        <v>0</v>
      </c>
      <c r="AF12" s="24"/>
      <c r="AG12">
        <f t="shared" si="2"/>
        <v>354.08160034002026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2.5663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551.65847409331707</v>
      </c>
      <c r="P13" s="36">
        <v>33.58</v>
      </c>
      <c r="Q13" s="36">
        <v>10.549999999999999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87.97999999999999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-304</v>
      </c>
      <c r="AA13" s="75">
        <f>STOA!I13</f>
        <v>0</v>
      </c>
      <c r="AB13" s="75">
        <f>-STOA!O13</f>
        <v>-75.489999999999995</v>
      </c>
      <c r="AC13">
        <f t="shared" si="0"/>
        <v>10.772910518089208</v>
      </c>
      <c r="AD13">
        <f t="shared" si="1"/>
        <v>346.83555345274925</v>
      </c>
      <c r="AE13">
        <f>'IDT-1'!C13</f>
        <v>0</v>
      </c>
      <c r="AF13" s="24"/>
      <c r="AG13">
        <f t="shared" si="2"/>
        <v>346.83555345274925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2.5663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551.65847409331707</v>
      </c>
      <c r="P14" s="36">
        <v>33.58</v>
      </c>
      <c r="Q14" s="36">
        <v>10.549999999999999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87.97999999999999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-304</v>
      </c>
      <c r="AA14" s="75">
        <f>STOA!I14</f>
        <v>0</v>
      </c>
      <c r="AB14" s="75">
        <f>-STOA!O14</f>
        <v>-75.489999999999995</v>
      </c>
      <c r="AC14">
        <f t="shared" si="0"/>
        <v>10.823737464438542</v>
      </c>
      <c r="AD14">
        <f t="shared" si="1"/>
        <v>340.78472650639992</v>
      </c>
      <c r="AE14">
        <f>'IDT-1'!C14</f>
        <v>0</v>
      </c>
      <c r="AF14" s="24"/>
      <c r="AG14">
        <f t="shared" si="2"/>
        <v>340.78472650639992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2.5663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551.71228295491119</v>
      </c>
      <c r="P15" s="36">
        <v>33.58</v>
      </c>
      <c r="Q15" s="36">
        <v>10.549999999999999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87.97999999999999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-314</v>
      </c>
      <c r="AA15" s="75">
        <f>STOA!I15</f>
        <v>0</v>
      </c>
      <c r="AB15" s="75">
        <f>-STOA!O15</f>
        <v>-75.489999999999995</v>
      </c>
      <c r="AC15">
        <f t="shared" si="0"/>
        <v>10.883487562950158</v>
      </c>
      <c r="AD15">
        <f t="shared" si="1"/>
        <v>333.7787852694824</v>
      </c>
      <c r="AE15">
        <f>'IDT-1'!C15</f>
        <v>0</v>
      </c>
      <c r="AF15" s="24"/>
      <c r="AG15">
        <f t="shared" si="2"/>
        <v>333.7787852694824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-84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2.5663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551.71228295491119</v>
      </c>
      <c r="P16" s="36">
        <v>33.58</v>
      </c>
      <c r="Q16" s="36">
        <v>10.549999999999999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87.97999999999999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-319</v>
      </c>
      <c r="AA16" s="75">
        <f>STOA!I16</f>
        <v>0</v>
      </c>
      <c r="AB16" s="75">
        <f>-STOA!O16</f>
        <v>-75.489999999999995</v>
      </c>
      <c r="AC16">
        <f t="shared" si="0"/>
        <v>10.917372193849715</v>
      </c>
      <c r="AD16">
        <f t="shared" si="1"/>
        <v>329.74490063858286</v>
      </c>
      <c r="AE16">
        <f>'IDT-1'!C16</f>
        <v>0</v>
      </c>
      <c r="AF16" s="24"/>
      <c r="AG16">
        <f t="shared" si="2"/>
        <v>329.74490063858286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2.5663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560.97197233538634</v>
      </c>
      <c r="P17" s="36">
        <v>33.58</v>
      </c>
      <c r="Q17" s="36">
        <v>10.549999999999999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87.97999999999999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-319</v>
      </c>
      <c r="AA17" s="75">
        <f>STOA!I17</f>
        <v>0</v>
      </c>
      <c r="AB17" s="75">
        <f>-STOA!O17</f>
        <v>-75.489999999999995</v>
      </c>
      <c r="AC17">
        <f t="shared" si="0"/>
        <v>11.012095900095483</v>
      </c>
      <c r="AD17">
        <f t="shared" si="1"/>
        <v>336.90986631281226</v>
      </c>
      <c r="AE17">
        <f>'IDT-1'!C17</f>
        <v>0</v>
      </c>
      <c r="AF17" s="24"/>
      <c r="AG17">
        <f t="shared" si="2"/>
        <v>336.90986631281226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2.5663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573.03116960529951</v>
      </c>
      <c r="P18" s="36">
        <v>33.58</v>
      </c>
      <c r="Q18" s="36">
        <v>10.549999999999999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87.97999999999999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-319</v>
      </c>
      <c r="AA18" s="75">
        <f>STOA!I18</f>
        <v>0</v>
      </c>
      <c r="AB18" s="75">
        <f>-STOA!O18</f>
        <v>-75.489999999999995</v>
      </c>
      <c r="AC18">
        <f t="shared" si="0"/>
        <v>11.113393157162752</v>
      </c>
      <c r="AD18">
        <f t="shared" si="1"/>
        <v>348.86776632565812</v>
      </c>
      <c r="AE18">
        <f>'IDT-1'!C18</f>
        <v>0</v>
      </c>
      <c r="AF18" s="24"/>
      <c r="AG18">
        <f t="shared" si="2"/>
        <v>348.86776632565812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2.5663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579.00596039814718</v>
      </c>
      <c r="P19" s="36">
        <v>33.58</v>
      </c>
      <c r="Q19" s="36">
        <v>10.549999999999999</v>
      </c>
      <c r="R19" s="38">
        <v>0</v>
      </c>
      <c r="S19" s="38">
        <v>0</v>
      </c>
      <c r="T19" s="37">
        <f>SUMPRODUCT(LTA!J19:AN19,LTA!J$101:AN$101,LTA!J$104:AN$104)</f>
        <v>83.33</v>
      </c>
      <c r="U19" s="37">
        <f>SUMPRODUCT(LTA!J19:AN19,LTA!J$102:AN$102,LTA!J$104:AN$104)</f>
        <v>87.97999999999999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-314</v>
      </c>
      <c r="AA19" s="75">
        <f>STOA!I19</f>
        <v>0</v>
      </c>
      <c r="AB19" s="75">
        <f>-STOA!O19</f>
        <v>-75.489999999999995</v>
      </c>
      <c r="AC19">
        <f t="shared" si="0"/>
        <v>11.383831500669791</v>
      </c>
      <c r="AD19">
        <f t="shared" si="1"/>
        <v>328.57211877499878</v>
      </c>
      <c r="AE19">
        <f>'IDT-1'!C19</f>
        <v>0</v>
      </c>
      <c r="AF19" s="24"/>
      <c r="AG19">
        <f t="shared" si="2"/>
        <v>328.57211877499878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-116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2.5663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586.03166514008456</v>
      </c>
      <c r="P20" s="36">
        <v>33.58</v>
      </c>
      <c r="Q20" s="36">
        <v>10.549999999999999</v>
      </c>
      <c r="R20" s="38">
        <v>0</v>
      </c>
      <c r="S20" s="38">
        <v>0</v>
      </c>
      <c r="T20" s="37">
        <f>SUMPRODUCT(LTA!J20:AN20,LTA!J$101:AN$101,LTA!J$104:AN$104)</f>
        <v>83.33</v>
      </c>
      <c r="U20" s="37">
        <f>SUMPRODUCT(LTA!J20:AN20,LTA!J$102:AN$102,LTA!J$104:AN$104)</f>
        <v>87.97999999999999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-304</v>
      </c>
      <c r="AA20" s="75">
        <f>STOA!I20</f>
        <v>0</v>
      </c>
      <c r="AB20" s="75">
        <f>-STOA!O20</f>
        <v>-75.489999999999995</v>
      </c>
      <c r="AC20">
        <f t="shared" si="0"/>
        <v>11.451318578226955</v>
      </c>
      <c r="AD20">
        <f t="shared" si="1"/>
        <v>334.53033643937897</v>
      </c>
      <c r="AE20">
        <f>'IDT-1'!C20</f>
        <v>0</v>
      </c>
      <c r="AF20" s="24"/>
      <c r="AG20">
        <f t="shared" si="2"/>
        <v>334.53033643937897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2.5663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597.45703924295572</v>
      </c>
      <c r="P21" s="36">
        <v>33.58</v>
      </c>
      <c r="Q21" s="36">
        <v>10.549999999999999</v>
      </c>
      <c r="R21" s="38">
        <v>0</v>
      </c>
      <c r="S21" s="38">
        <v>0</v>
      </c>
      <c r="T21" s="37">
        <f>SUMPRODUCT(LTA!J21:AN21,LTA!J$101:AN$101,LTA!J$104:AN$104)</f>
        <v>83.33</v>
      </c>
      <c r="U21" s="37">
        <f>SUMPRODUCT(LTA!J21:AN21,LTA!J$102:AN$102,LTA!J$104:AN$104)</f>
        <v>87.97999999999999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-304</v>
      </c>
      <c r="AA21" s="75">
        <f>STOA!I21</f>
        <v>0</v>
      </c>
      <c r="AB21" s="75">
        <f>-STOA!O21</f>
        <v>-75.489999999999995</v>
      </c>
      <c r="AC21">
        <f t="shared" si="0"/>
        <v>11.471051301167071</v>
      </c>
      <c r="AD21">
        <f t="shared" si="1"/>
        <v>354.93597781931004</v>
      </c>
      <c r="AE21">
        <f>'IDT-1'!C21</f>
        <v>0</v>
      </c>
      <c r="AF21" s="24"/>
      <c r="AG21">
        <f t="shared" si="2"/>
        <v>354.93597781931004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2.5663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595.00466741212404</v>
      </c>
      <c r="P22" s="36">
        <v>33.58</v>
      </c>
      <c r="Q22" s="36">
        <v>10.549999999999999</v>
      </c>
      <c r="R22" s="38">
        <v>0</v>
      </c>
      <c r="S22" s="38">
        <v>0</v>
      </c>
      <c r="T22" s="37">
        <f>SUMPRODUCT(LTA!J22:AN22,LTA!J$101:AN$101,LTA!J$104:AN$104)</f>
        <v>83.33</v>
      </c>
      <c r="U22" s="37">
        <f>SUMPRODUCT(LTA!J22:AN22,LTA!J$102:AN$102,LTA!J$104:AN$104)</f>
        <v>87.97999999999999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-289</v>
      </c>
      <c r="AA22" s="75">
        <f>STOA!I22</f>
        <v>0</v>
      </c>
      <c r="AB22" s="75">
        <f>-STOA!O22</f>
        <v>-75.489999999999995</v>
      </c>
      <c r="AC22">
        <f t="shared" si="0"/>
        <v>11.331855169639637</v>
      </c>
      <c r="AD22">
        <f t="shared" si="1"/>
        <v>366.62280212000576</v>
      </c>
      <c r="AE22">
        <f>'IDT-1'!C22</f>
        <v>0</v>
      </c>
      <c r="AF22" s="24"/>
      <c r="AG22">
        <f t="shared" si="2"/>
        <v>366.62280212000576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2.5663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613.04158856456729</v>
      </c>
      <c r="P23" s="36">
        <v>67.819999999999993</v>
      </c>
      <c r="Q23" s="36">
        <v>10.549999999999999</v>
      </c>
      <c r="R23" s="38">
        <v>0</v>
      </c>
      <c r="S23" s="38">
        <v>0</v>
      </c>
      <c r="T23" s="37">
        <f>SUMPRODUCT(LTA!J23:AN23,LTA!J$101:AN$101,LTA!J$104:AN$104)</f>
        <v>78.510000000000005</v>
      </c>
      <c r="U23" s="37">
        <f>SUMPRODUCT(LTA!J23:AN23,LTA!J$102:AN$102,LTA!J$104:AN$104)</f>
        <v>84.47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-315</v>
      </c>
      <c r="AA23" s="75">
        <f>STOA!I23</f>
        <v>0</v>
      </c>
      <c r="AB23" s="75">
        <f>-STOA!O23</f>
        <v>-75.489999999999995</v>
      </c>
      <c r="AC23">
        <f t="shared" si="0"/>
        <v>11.921259408167275</v>
      </c>
      <c r="AD23">
        <f t="shared" si="1"/>
        <v>383.98031903392126</v>
      </c>
      <c r="AE23">
        <f>'IDT-1'!C23</f>
        <v>0</v>
      </c>
      <c r="AF23" s="24"/>
      <c r="AG23">
        <f t="shared" si="2"/>
        <v>383.98031903392126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2.5663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621.43733957833604</v>
      </c>
      <c r="P24" s="36">
        <v>67.819999999999993</v>
      </c>
      <c r="Q24" s="36">
        <v>10.549999999999999</v>
      </c>
      <c r="R24" s="38">
        <v>0</v>
      </c>
      <c r="S24" s="38">
        <v>0</v>
      </c>
      <c r="T24" s="37">
        <f>SUMPRODUCT(LTA!J24:AN24,LTA!J$101:AN$101,LTA!J$104:AN$104)</f>
        <v>77.17</v>
      </c>
      <c r="U24" s="37">
        <f>SUMPRODUCT(LTA!J24:AN24,LTA!J$102:AN$102,LTA!J$104:AN$104)</f>
        <v>84.16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-285</v>
      </c>
      <c r="AA24" s="75">
        <f>STOA!I24</f>
        <v>0</v>
      </c>
      <c r="AB24" s="75">
        <f>-STOA!O24</f>
        <v>-75.489999999999995</v>
      </c>
      <c r="AC24">
        <f t="shared" si="0"/>
        <v>11.740731300386036</v>
      </c>
      <c r="AD24">
        <f t="shared" si="1"/>
        <v>418.90659815547127</v>
      </c>
      <c r="AE24">
        <f>'IDT-1'!C24</f>
        <v>0</v>
      </c>
      <c r="AF24" s="24"/>
      <c r="AG24">
        <f t="shared" si="2"/>
        <v>418.90659815547127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2.5663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625.45367199306713</v>
      </c>
      <c r="P25" s="36">
        <v>67.819999999999993</v>
      </c>
      <c r="Q25" s="36">
        <v>10.549999999999999</v>
      </c>
      <c r="R25" s="38">
        <v>0</v>
      </c>
      <c r="S25" s="38">
        <v>0</v>
      </c>
      <c r="T25" s="37">
        <f>SUMPRODUCT(LTA!J25:AN25,LTA!J$101:AN$101,LTA!J$104:AN$104)</f>
        <v>76.17</v>
      </c>
      <c r="U25" s="37">
        <f>SUMPRODUCT(LTA!J25:AN25,LTA!J$102:AN$102,LTA!J$104:AN$104)</f>
        <v>83.68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-245</v>
      </c>
      <c r="AA25" s="75">
        <f>STOA!I25</f>
        <v>0</v>
      </c>
      <c r="AB25" s="75">
        <f>-STOA!O25</f>
        <v>-75.489999999999995</v>
      </c>
      <c r="AC25">
        <f t="shared" si="0"/>
        <v>11.406247868224439</v>
      </c>
      <c r="AD25">
        <f t="shared" si="1"/>
        <v>463.77741400236391</v>
      </c>
      <c r="AE25">
        <f>'IDT-1'!C25</f>
        <v>0</v>
      </c>
      <c r="AF25" s="24"/>
      <c r="AG25">
        <f t="shared" si="2"/>
        <v>463.77741400236391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2.5663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632.26732950184839</v>
      </c>
      <c r="P26" s="36">
        <v>67.819999999999993</v>
      </c>
      <c r="Q26" s="36">
        <v>10.549999999999999</v>
      </c>
      <c r="R26" s="38">
        <v>0</v>
      </c>
      <c r="S26" s="38">
        <v>0</v>
      </c>
      <c r="T26" s="37">
        <f>SUMPRODUCT(LTA!J26:AN26,LTA!J$101:AN$101,LTA!J$104:AN$104)</f>
        <v>75.17</v>
      </c>
      <c r="U26" s="37">
        <f>SUMPRODUCT(LTA!J26:AN26,LTA!J$102:AN$102,LTA!J$104:AN$104)</f>
        <v>83.37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-210</v>
      </c>
      <c r="AA26" s="75">
        <f>STOA!I26</f>
        <v>0</v>
      </c>
      <c r="AB26" s="75">
        <f>-STOA!O26</f>
        <v>-75.489999999999995</v>
      </c>
      <c r="AC26">
        <f t="shared" si="0"/>
        <v>11.17293038637686</v>
      </c>
      <c r="AD26">
        <f t="shared" si="1"/>
        <v>502.51438899299285</v>
      </c>
      <c r="AE26">
        <f>'IDT-1'!C26</f>
        <v>0</v>
      </c>
      <c r="AF26" s="24"/>
      <c r="AG26">
        <f t="shared" si="2"/>
        <v>502.51438899299285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2.5663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635.93543154171266</v>
      </c>
      <c r="P27" s="36">
        <v>50.800000000000004</v>
      </c>
      <c r="Q27" s="36">
        <v>7.95</v>
      </c>
      <c r="R27" s="38">
        <v>0</v>
      </c>
      <c r="S27" s="38">
        <v>0</v>
      </c>
      <c r="T27" s="37">
        <f>SUMPRODUCT(LTA!J27:AN27,LTA!J$101:AN$101,LTA!J$104:AN$104)</f>
        <v>74.510000000000005</v>
      </c>
      <c r="U27" s="37">
        <f>SUMPRODUCT(LTA!J27:AN27,LTA!J$102:AN$102,LTA!J$104:AN$104)</f>
        <v>103.52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-122</v>
      </c>
      <c r="AA27" s="75">
        <f>STOA!I27</f>
        <v>0</v>
      </c>
      <c r="AB27" s="75">
        <f>-STOA!O27</f>
        <v>-150</v>
      </c>
      <c r="AC27">
        <f t="shared" si="0"/>
        <v>10.994870269032676</v>
      </c>
      <c r="AD27">
        <f t="shared" si="1"/>
        <v>524.65686127267986</v>
      </c>
      <c r="AE27">
        <f>'IDT-1'!C27</f>
        <v>0</v>
      </c>
      <c r="AF27" s="24"/>
      <c r="AG27">
        <f t="shared" si="2"/>
        <v>524.65686127267986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2.5663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652.99587409657227</v>
      </c>
      <c r="P28" s="36">
        <v>63.33</v>
      </c>
      <c r="Q28" s="36">
        <v>20.47</v>
      </c>
      <c r="R28" s="38">
        <v>0</v>
      </c>
      <c r="S28" s="38">
        <v>0</v>
      </c>
      <c r="T28" s="37">
        <f>SUMPRODUCT(LTA!J28:AN28,LTA!J$101:AN$101,LTA!J$104:AN$104)</f>
        <v>73.84</v>
      </c>
      <c r="U28" s="37">
        <f>SUMPRODUCT(LTA!J28:AN28,LTA!J$102:AN$102,LTA!J$104:AN$104)</f>
        <v>131.63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-113</v>
      </c>
      <c r="AA28" s="75">
        <f>STOA!I28</f>
        <v>0</v>
      </c>
      <c r="AB28" s="75">
        <f>-STOA!O28</f>
        <v>-150</v>
      </c>
      <c r="AC28">
        <f t="shared" si="0"/>
        <v>11.460497778345051</v>
      </c>
      <c r="AD28">
        <f t="shared" si="1"/>
        <v>607.74167631822729</v>
      </c>
      <c r="AE28">
        <f>'IDT-1'!C28</f>
        <v>0</v>
      </c>
      <c r="AF28" s="24"/>
      <c r="AG28">
        <f t="shared" si="2"/>
        <v>607.74167631822729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2.5663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741.51226742788663</v>
      </c>
      <c r="P29" s="36">
        <v>67.819999999999993</v>
      </c>
      <c r="Q29" s="36">
        <v>21.98</v>
      </c>
      <c r="R29" s="38">
        <v>0</v>
      </c>
      <c r="S29" s="38">
        <v>0</v>
      </c>
      <c r="T29" s="37">
        <f>SUMPRODUCT(LTA!J29:AN29,LTA!J$101:AN$101,LTA!J$104:AN$104)</f>
        <v>72.84</v>
      </c>
      <c r="U29" s="37">
        <f>SUMPRODUCT(LTA!J29:AN29,LTA!J$102:AN$102,LTA!J$104:AN$104)</f>
        <v>131.21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0</v>
      </c>
      <c r="AB29" s="75">
        <f>-STOA!O29</f>
        <v>-150</v>
      </c>
      <c r="AC29">
        <f t="shared" si="0"/>
        <v>12.157795905079201</v>
      </c>
      <c r="AD29">
        <f t="shared" si="1"/>
        <v>710.14077152280743</v>
      </c>
      <c r="AE29">
        <f>'IDT-1'!C29</f>
        <v>0</v>
      </c>
      <c r="AF29" s="24"/>
      <c r="AG29">
        <f t="shared" si="2"/>
        <v>710.14077152280743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781.67029603428614</v>
      </c>
      <c r="P30" s="36">
        <v>67.819999999999993</v>
      </c>
      <c r="Q30" s="36">
        <v>21.98</v>
      </c>
      <c r="R30" s="38">
        <v>1.1973392461197339</v>
      </c>
      <c r="S30" s="38">
        <v>0</v>
      </c>
      <c r="T30" s="37">
        <f>SUMPRODUCT(LTA!J30:AN30,LTA!J$101:AN$101,LTA!J$104:AN$104)</f>
        <v>71.84</v>
      </c>
      <c r="U30" s="37">
        <f>SUMPRODUCT(LTA!J30:AN30,LTA!J$102:AN$102,LTA!J$104:AN$104)</f>
        <v>130.79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0</v>
      </c>
      <c r="AB30" s="75">
        <f>-STOA!O30</f>
        <v>-150</v>
      </c>
      <c r="AC30">
        <f t="shared" si="0"/>
        <v>12.289776789643025</v>
      </c>
      <c r="AD30">
        <f t="shared" si="1"/>
        <v>773.92410849076293</v>
      </c>
      <c r="AE30">
        <f>'IDT-1'!C30</f>
        <v>-7.6210000000000004</v>
      </c>
      <c r="AF30" s="24"/>
      <c r="AG30">
        <f t="shared" si="2"/>
        <v>766.30310849076295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834.21801227742708</v>
      </c>
      <c r="P31" s="36">
        <v>67.819999999999993</v>
      </c>
      <c r="Q31" s="36">
        <v>21.98</v>
      </c>
      <c r="R31" s="38">
        <v>2.9473447344734467</v>
      </c>
      <c r="S31" s="38">
        <v>0</v>
      </c>
      <c r="T31" s="37">
        <f>SUMPRODUCT(LTA!J31:AN31,LTA!J$101:AN$101,LTA!J$104:AN$104)</f>
        <v>70.53</v>
      </c>
      <c r="U31" s="37">
        <f>SUMPRODUCT(LTA!J31:AN31,LTA!J$102:AN$102,LTA!J$104:AN$104)</f>
        <v>135.75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-65</v>
      </c>
      <c r="AA31" s="75">
        <f>STOA!I31</f>
        <v>0</v>
      </c>
      <c r="AB31" s="75">
        <f>-STOA!O31</f>
        <v>-150</v>
      </c>
      <c r="AC31">
        <f t="shared" si="0"/>
        <v>12.86972038716136</v>
      </c>
      <c r="AD31">
        <f t="shared" si="1"/>
        <v>820.29188662473916</v>
      </c>
      <c r="AE31">
        <f>'IDT-1'!C31</f>
        <v>0</v>
      </c>
      <c r="AF31" s="24"/>
      <c r="AG31">
        <f t="shared" si="2"/>
        <v>820.29188662473916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842.5775076313364</v>
      </c>
      <c r="P32" s="36">
        <v>67.819999999999993</v>
      </c>
      <c r="Q32" s="36">
        <v>21.98</v>
      </c>
      <c r="R32" s="38">
        <v>6.67</v>
      </c>
      <c r="S32" s="38">
        <v>0</v>
      </c>
      <c r="T32" s="37">
        <f>SUMPRODUCT(LTA!J32:AN32,LTA!J$101:AN$101,LTA!J$104:AN$104)</f>
        <v>70.06</v>
      </c>
      <c r="U32" s="37">
        <f>SUMPRODUCT(LTA!J32:AN32,LTA!J$102:AN$102,LTA!J$104:AN$104)</f>
        <v>135.02000000000001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12.537572566120165</v>
      </c>
      <c r="AD32">
        <f t="shared" si="1"/>
        <v>881.50618506521619</v>
      </c>
      <c r="AE32">
        <f>'IDT-1'!C32</f>
        <v>-8.0440000000000005</v>
      </c>
      <c r="AF32" s="24"/>
      <c r="AG32">
        <f t="shared" si="2"/>
        <v>873.4621850652162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-148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842.5413785129964</v>
      </c>
      <c r="P33" s="36">
        <v>67.819999999999993</v>
      </c>
      <c r="Q33" s="36">
        <v>21.98</v>
      </c>
      <c r="R33" s="38">
        <v>11.17266015718028</v>
      </c>
      <c r="S33" s="38">
        <v>0</v>
      </c>
      <c r="T33" s="37">
        <f>SUMPRODUCT(LTA!J33:AN33,LTA!J$101:AN$101,LTA!J$104:AN$104)</f>
        <v>76.39</v>
      </c>
      <c r="U33" s="37">
        <f>SUMPRODUCT(LTA!J33:AN33,LTA!J$102:AN$102,LTA!J$104:AN$104)</f>
        <v>133.92000000000002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12.534311849597536</v>
      </c>
      <c r="AD33">
        <f t="shared" si="1"/>
        <v>901.20597682057928</v>
      </c>
      <c r="AE33">
        <f>'IDT-1'!C33</f>
        <v>0</v>
      </c>
      <c r="AF33" s="24"/>
      <c r="AG33">
        <f t="shared" si="2"/>
        <v>901.20597682057928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841.00105544828978</v>
      </c>
      <c r="P34" s="36">
        <v>67.819999999999993</v>
      </c>
      <c r="Q34" s="36">
        <v>21.98</v>
      </c>
      <c r="R34" s="38">
        <v>22.23</v>
      </c>
      <c r="S34" s="38">
        <v>0</v>
      </c>
      <c r="T34" s="37">
        <f>SUMPRODUCT(LTA!J34:AN34,LTA!J$101:AN$101,LTA!J$104:AN$104)</f>
        <v>78.22</v>
      </c>
      <c r="U34" s="37">
        <f>SUMPRODUCT(LTA!J34:AN34,LTA!J$102:AN$102,LTA!J$104:AN$104)</f>
        <v>132.76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12.433517320586127</v>
      </c>
      <c r="AD34">
        <f t="shared" si="1"/>
        <v>933.49378812770374</v>
      </c>
      <c r="AE34">
        <f>'IDT-1'!C34</f>
        <v>0</v>
      </c>
      <c r="AF34" s="24"/>
      <c r="AG34">
        <f t="shared" si="2"/>
        <v>933.49378812770374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822.93919079632121</v>
      </c>
      <c r="P35" s="36">
        <v>67.819999999999993</v>
      </c>
      <c r="Q35" s="36">
        <v>21.98</v>
      </c>
      <c r="R35" s="38">
        <v>25.25</v>
      </c>
      <c r="S35" s="38">
        <v>0</v>
      </c>
      <c r="T35" s="37">
        <f>SUMPRODUCT(LTA!J35:AN35,LTA!J$101:AN$101,LTA!J$104:AN$104)</f>
        <v>80.430000000000007</v>
      </c>
      <c r="U35" s="37">
        <f>SUMPRODUCT(LTA!J35:AN35,LTA!J$102:AN$102,LTA!J$104:AN$104)</f>
        <v>131.99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12.099011556662475</v>
      </c>
      <c r="AD35">
        <f t="shared" si="1"/>
        <v>946.22642923965884</v>
      </c>
      <c r="AE35">
        <f>'IDT-1'!C35</f>
        <v>0</v>
      </c>
      <c r="AF35" s="24"/>
      <c r="AG35">
        <f t="shared" si="2"/>
        <v>946.22642923965884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-140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33.75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789.60457058956456</v>
      </c>
      <c r="P36" s="36">
        <v>67.819999999999993</v>
      </c>
      <c r="Q36" s="36">
        <v>21.98</v>
      </c>
      <c r="R36" s="38">
        <v>26.3</v>
      </c>
      <c r="S36" s="38">
        <v>0</v>
      </c>
      <c r="T36" s="37">
        <f>SUMPRODUCT(LTA!J36:AN36,LTA!J$101:AN$101,LTA!J$104:AN$104)</f>
        <v>82.7</v>
      </c>
      <c r="U36" s="37">
        <f>SUMPRODUCT(LTA!J36:AN36,LTA!J$102:AN$102,LTA!J$104:AN$104)</f>
        <v>131.4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11.510240330628825</v>
      </c>
      <c r="AD36">
        <f t="shared" si="1"/>
        <v>932.96058025893592</v>
      </c>
      <c r="AE36">
        <f>'IDT-1'!C36</f>
        <v>0</v>
      </c>
      <c r="AF36" s="24"/>
      <c r="AG36">
        <f t="shared" si="2"/>
        <v>932.96058025893592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33.75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774.01009163865911</v>
      </c>
      <c r="P37" s="36">
        <v>67.819999999999993</v>
      </c>
      <c r="Q37" s="36">
        <v>21.98</v>
      </c>
      <c r="R37" s="38">
        <v>26.3</v>
      </c>
      <c r="S37" s="38">
        <v>0</v>
      </c>
      <c r="T37" s="37">
        <f>SUMPRODUCT(LTA!J37:AN37,LTA!J$101:AN$101,LTA!J$104:AN$104)</f>
        <v>86.62</v>
      </c>
      <c r="U37" s="37">
        <f>SUMPRODUCT(LTA!J37:AN37,LTA!J$102:AN$102,LTA!J$104:AN$104)</f>
        <v>128.21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11.156657448869211</v>
      </c>
      <c r="AD37">
        <f t="shared" si="1"/>
        <v>945.44968418978976</v>
      </c>
      <c r="AE37">
        <f>'IDT-1'!C37</f>
        <v>0</v>
      </c>
      <c r="AF37" s="24"/>
      <c r="AG37">
        <f t="shared" si="2"/>
        <v>945.44968418978976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766.6245514786591</v>
      </c>
      <c r="P38" s="36">
        <v>67.819999999999993</v>
      </c>
      <c r="Q38" s="36">
        <v>21.98</v>
      </c>
      <c r="R38" s="38">
        <v>26.3</v>
      </c>
      <c r="S38" s="38">
        <v>0</v>
      </c>
      <c r="T38" s="37">
        <f>SUMPRODUCT(LTA!J38:AN38,LTA!J$101:AN$101,LTA!J$104:AN$104)</f>
        <v>89.17</v>
      </c>
      <c r="U38" s="37">
        <f>SUMPRODUCT(LTA!J38:AN38,LTA!J$102:AN$102,LTA!J$104:AN$104)</f>
        <v>126.3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11.067427545651878</v>
      </c>
      <c r="AD38">
        <f t="shared" si="1"/>
        <v>965.04337393300727</v>
      </c>
      <c r="AE38">
        <f>'IDT-1'!C38</f>
        <v>0</v>
      </c>
      <c r="AF38" s="24"/>
      <c r="AG38">
        <f t="shared" si="2"/>
        <v>965.04337393300727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764.74007996740761</v>
      </c>
      <c r="P39" s="36">
        <v>67.819999999999993</v>
      </c>
      <c r="Q39" s="36">
        <v>21.98</v>
      </c>
      <c r="R39" s="38">
        <v>26.3</v>
      </c>
      <c r="S39" s="38">
        <v>0</v>
      </c>
      <c r="T39" s="37">
        <f>SUMPRODUCT(LTA!J39:AN39,LTA!J$101:AN$101,LTA!J$104:AN$104)</f>
        <v>109.46000000000001</v>
      </c>
      <c r="U39" s="37">
        <f>SUMPRODUCT(LTA!J39:AN39,LTA!J$102:AN$102,LTA!J$104:AN$104)</f>
        <v>129.16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11.12746177680892</v>
      </c>
      <c r="AD39">
        <f t="shared" si="1"/>
        <v>1000.2488681905987</v>
      </c>
      <c r="AE39">
        <f>'IDT-1'!C39</f>
        <v>0</v>
      </c>
      <c r="AF39" s="24"/>
      <c r="AG39">
        <f t="shared" si="2"/>
        <v>1000.2488681905987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766.43609989420793</v>
      </c>
      <c r="P40" s="36">
        <v>67.819999999999993</v>
      </c>
      <c r="Q40" s="36">
        <v>21.98</v>
      </c>
      <c r="R40" s="38">
        <v>26.3</v>
      </c>
      <c r="S40" s="38">
        <v>0</v>
      </c>
      <c r="T40" s="37">
        <f>SUMPRODUCT(LTA!J40:AN40,LTA!J$101:AN$101,LTA!J$104:AN$104)</f>
        <v>116.65</v>
      </c>
      <c r="U40" s="37">
        <f>SUMPRODUCT(LTA!J40:AN40,LTA!J$102:AN$102,LTA!J$104:AN$104)</f>
        <v>129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11.174635293770482</v>
      </c>
      <c r="AD40">
        <f t="shared" si="1"/>
        <v>1031.9277146004374</v>
      </c>
      <c r="AE40">
        <f>'IDT-1'!C40</f>
        <v>0</v>
      </c>
      <c r="AF40" s="24"/>
      <c r="AG40">
        <f t="shared" si="2"/>
        <v>1031.9277146004374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-43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763.94596159595653</v>
      </c>
      <c r="P41" s="36">
        <v>67.819999999999993</v>
      </c>
      <c r="Q41" s="36">
        <v>21.98</v>
      </c>
      <c r="R41" s="38">
        <v>26.3</v>
      </c>
      <c r="S41" s="38">
        <v>0</v>
      </c>
      <c r="T41" s="37">
        <f>SUMPRODUCT(LTA!J41:AN41,LTA!J$101:AN$101,LTA!J$104:AN$104)</f>
        <v>123.1</v>
      </c>
      <c r="U41" s="37">
        <f>SUMPRODUCT(LTA!J41:AN41,LTA!J$102:AN$102,LTA!J$104:AN$104)</f>
        <v>128.9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4.58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11.111025293017168</v>
      </c>
      <c r="AD41">
        <f t="shared" si="1"/>
        <v>1060.5711863029394</v>
      </c>
      <c r="AE41">
        <f>'IDT-1'!C41</f>
        <v>0</v>
      </c>
      <c r="AF41" s="24"/>
      <c r="AG41">
        <f t="shared" si="2"/>
        <v>1060.5711863029394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2.14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759.10317319595651</v>
      </c>
      <c r="P42" s="36">
        <v>67.819999999999993</v>
      </c>
      <c r="Q42" s="36">
        <v>21.98</v>
      </c>
      <c r="R42" s="38">
        <v>26.3</v>
      </c>
      <c r="S42" s="38">
        <v>0</v>
      </c>
      <c r="T42" s="37">
        <f>SUMPRODUCT(LTA!J42:AN42,LTA!J$101:AN$101,LTA!J$104:AN$104)</f>
        <v>132.07999999999998</v>
      </c>
      <c r="U42" s="37">
        <f>SUMPRODUCT(LTA!J42:AN42,LTA!J$102:AN$102,LTA!J$104:AN$104)</f>
        <v>127.92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6.43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11.132208397282502</v>
      </c>
      <c r="AD42">
        <f t="shared" si="1"/>
        <v>1069.097214798674</v>
      </c>
      <c r="AE42">
        <f>'IDT-1'!C42</f>
        <v>0</v>
      </c>
      <c r="AF42" s="24"/>
      <c r="AG42">
        <f t="shared" si="2"/>
        <v>1069.097214798674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-22</v>
      </c>
      <c r="AM42" s="34">
        <f>RTM_PXI!I42</f>
        <v>0</v>
      </c>
      <c r="AN42" s="34">
        <f>RTM_PXI!O42</f>
        <v>0</v>
      </c>
      <c r="AO42" s="148">
        <f>GDAM_IEX!I42</f>
        <v>2.68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758.62751446429399</v>
      </c>
      <c r="P43" s="36">
        <v>67.819999999999993</v>
      </c>
      <c r="Q43" s="36">
        <v>21.98</v>
      </c>
      <c r="R43" s="38">
        <v>26.3</v>
      </c>
      <c r="S43" s="38">
        <v>0</v>
      </c>
      <c r="T43" s="37">
        <f>SUMPRODUCT(LTA!J43:AN43,LTA!J$101:AN$101,LTA!J$104:AN$104)</f>
        <v>154.57</v>
      </c>
      <c r="U43" s="37">
        <f>SUMPRODUCT(LTA!J43:AN43,LTA!J$102:AN$102,LTA!J$104:AN$104)</f>
        <v>127.32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8.17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11.452621914360092</v>
      </c>
      <c r="AD43">
        <f t="shared" si="1"/>
        <v>1080.8111425499337</v>
      </c>
      <c r="AE43">
        <f>'IDT-1'!C43</f>
        <v>0</v>
      </c>
      <c r="AF43" s="24"/>
      <c r="AG43">
        <f t="shared" si="2"/>
        <v>1080.8111425499337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-35</v>
      </c>
      <c r="AM43" s="34">
        <f>RTM_PXI!I43</f>
        <v>0</v>
      </c>
      <c r="AN43" s="34">
        <f>RTM_PXI!O43</f>
        <v>0</v>
      </c>
      <c r="AO43" s="148">
        <f>GDAM_IEX!I43</f>
        <v>4.5599999999999996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757.06679351773266</v>
      </c>
      <c r="P44" s="36">
        <v>67.819999999999993</v>
      </c>
      <c r="Q44" s="36">
        <v>21.98</v>
      </c>
      <c r="R44" s="38">
        <v>26.3</v>
      </c>
      <c r="S44" s="38">
        <v>0</v>
      </c>
      <c r="T44" s="37">
        <f>SUMPRODUCT(LTA!J44:AN44,LTA!J$101:AN$101,LTA!J$104:AN$104)</f>
        <v>164.2</v>
      </c>
      <c r="U44" s="37">
        <f>SUMPRODUCT(LTA!J44:AN44,LTA!J$102:AN$102,LTA!J$104:AN$104)</f>
        <v>127.66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5.59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11.589787858408979</v>
      </c>
      <c r="AD44">
        <f t="shared" si="1"/>
        <v>1097.0032556593237</v>
      </c>
      <c r="AE44">
        <f>'IDT-1'!C44</f>
        <v>0</v>
      </c>
      <c r="AF44" s="24"/>
      <c r="AG44">
        <f t="shared" si="2"/>
        <v>1097.0032556593237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-35</v>
      </c>
      <c r="AM44" s="34">
        <f>RTM_PXI!I44</f>
        <v>0</v>
      </c>
      <c r="AN44" s="34">
        <f>RTM_PXI!O44</f>
        <v>0</v>
      </c>
      <c r="AO44" s="148">
        <f>GDAM_IEX!I44</f>
        <v>15.06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753.05046135701559</v>
      </c>
      <c r="P45" s="36">
        <v>67.819999999999993</v>
      </c>
      <c r="Q45" s="36">
        <v>21.98</v>
      </c>
      <c r="R45" s="38">
        <v>26.3</v>
      </c>
      <c r="S45" s="38">
        <v>0</v>
      </c>
      <c r="T45" s="37">
        <f>SUMPRODUCT(LTA!J45:AN45,LTA!J$101:AN$101,LTA!J$104:AN$104)</f>
        <v>173.32999999999998</v>
      </c>
      <c r="U45" s="37">
        <f>SUMPRODUCT(LTA!J45:AN45,LTA!J$102:AN$102,LTA!J$104:AN$104)</f>
        <v>123.84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9.01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11.592615302385617</v>
      </c>
      <c r="AD45">
        <f t="shared" si="1"/>
        <v>1127.4640960546296</v>
      </c>
      <c r="AE45">
        <f>'IDT-1'!C45</f>
        <v>0</v>
      </c>
      <c r="AF45" s="24"/>
      <c r="AG45">
        <f t="shared" si="2"/>
        <v>1127.4640960546296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25.81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2.9162499999999998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751.97101832446208</v>
      </c>
      <c r="P46" s="36">
        <v>67.819999999999993</v>
      </c>
      <c r="Q46" s="36">
        <v>21.98</v>
      </c>
      <c r="R46" s="38">
        <v>26.3</v>
      </c>
      <c r="S46" s="38">
        <v>0</v>
      </c>
      <c r="T46" s="37">
        <f>SUMPRODUCT(LTA!J46:AN46,LTA!J$101:AN$101,LTA!J$104:AN$104)</f>
        <v>181.57</v>
      </c>
      <c r="U46" s="37">
        <f>SUMPRODUCT(LTA!J46:AN46,LTA!J$102:AN$102,LTA!J$104:AN$104)</f>
        <v>123.34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2.42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11.83886355816106</v>
      </c>
      <c r="AD46">
        <f t="shared" si="1"/>
        <v>1136.4484047663009</v>
      </c>
      <c r="AE46">
        <f>'IDT-1'!C46</f>
        <v>0</v>
      </c>
      <c r="AF46" s="24"/>
      <c r="AG46">
        <f t="shared" si="2"/>
        <v>1136.4484047663009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44.97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2.9162499999999998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749.05305400309726</v>
      </c>
      <c r="P47" s="36">
        <v>67.819999999999993</v>
      </c>
      <c r="Q47" s="36">
        <v>21.98</v>
      </c>
      <c r="R47" s="38">
        <v>26.3</v>
      </c>
      <c r="S47" s="38">
        <v>0</v>
      </c>
      <c r="T47" s="37">
        <f>SUMPRODUCT(LTA!J47:AN47,LTA!J$101:AN$101,LTA!J$104:AN$104)</f>
        <v>169.38</v>
      </c>
      <c r="U47" s="37">
        <f>SUMPRODUCT(LTA!J47:AN47,LTA!J$102:AN$102,LTA!J$104:AN$104)</f>
        <v>118.84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12.393213701830934</v>
      </c>
      <c r="AD47">
        <f t="shared" si="1"/>
        <v>1099.4560903012659</v>
      </c>
      <c r="AE47">
        <f>'IDT-1'!C47</f>
        <v>0</v>
      </c>
      <c r="AF47" s="24"/>
      <c r="AG47">
        <f t="shared" si="2"/>
        <v>1099.4560903012659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-31</v>
      </c>
      <c r="AM47" s="34">
        <f>RTM_PXI!I47</f>
        <v>0</v>
      </c>
      <c r="AN47" s="34">
        <f>RTM_PXI!O47</f>
        <v>0</v>
      </c>
      <c r="AO47" s="148">
        <f>GDAM_IEX!I47</f>
        <v>81.56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2.9162499999999998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749.59114160309718</v>
      </c>
      <c r="P48" s="36">
        <v>67.819999999999993</v>
      </c>
      <c r="Q48" s="36">
        <v>21.98</v>
      </c>
      <c r="R48" s="38">
        <v>26.3</v>
      </c>
      <c r="S48" s="38">
        <v>0</v>
      </c>
      <c r="T48" s="37">
        <f>SUMPRODUCT(LTA!J48:AN48,LTA!J$101:AN$101,LTA!J$104:AN$104)</f>
        <v>178.97000000000003</v>
      </c>
      <c r="U48" s="37">
        <f>SUMPRODUCT(LTA!J48:AN48,LTA!J$102:AN$102,LTA!J$104:AN$104)</f>
        <v>119.16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12.377043953120713</v>
      </c>
      <c r="AD48">
        <f t="shared" si="1"/>
        <v>1093.5303476499766</v>
      </c>
      <c r="AE48">
        <f>'IDT-1'!C48</f>
        <v>0</v>
      </c>
      <c r="AF48" s="24"/>
      <c r="AG48">
        <f t="shared" si="2"/>
        <v>1093.5303476499766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-33</v>
      </c>
      <c r="AM48" s="34">
        <f>RTM_PXI!I48</f>
        <v>0</v>
      </c>
      <c r="AN48" s="34">
        <f>RTM_PXI!O48</f>
        <v>0</v>
      </c>
      <c r="AO48" s="148">
        <f>GDAM_IEX!I48</f>
        <v>67.17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2.9162499999999998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716.94320878285282</v>
      </c>
      <c r="P49" s="36">
        <v>67.819999999999993</v>
      </c>
      <c r="Q49" s="36">
        <v>21.98</v>
      </c>
      <c r="R49" s="38">
        <v>26.3</v>
      </c>
      <c r="S49" s="38">
        <v>0</v>
      </c>
      <c r="T49" s="37">
        <f>SUMPRODUCT(LTA!J49:AN49,LTA!J$101:AN$101,LTA!J$104:AN$104)</f>
        <v>206.51</v>
      </c>
      <c r="U49" s="37">
        <f>SUMPRODUCT(LTA!J49:AN49,LTA!J$102:AN$102,LTA!J$104:AN$104)</f>
        <v>119.62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11.967062162932883</v>
      </c>
      <c r="AD49">
        <f t="shared" si="1"/>
        <v>1085.30239661992</v>
      </c>
      <c r="AE49">
        <f>'IDT-1'!C49</f>
        <v>0</v>
      </c>
      <c r="AF49" s="24"/>
      <c r="AG49">
        <f t="shared" si="2"/>
        <v>1085.30239661992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-13</v>
      </c>
      <c r="AM49" s="34">
        <f>RTM_PXI!I49</f>
        <v>0</v>
      </c>
      <c r="AN49" s="34">
        <f>RTM_PXI!O49</f>
        <v>0</v>
      </c>
      <c r="AO49" s="148">
        <f>GDAM_IEX!I49</f>
        <v>43.18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2.9162499999999998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697.74998406391069</v>
      </c>
      <c r="P50" s="36">
        <v>67.819999999999993</v>
      </c>
      <c r="Q50" s="36">
        <v>21.98</v>
      </c>
      <c r="R50" s="38">
        <v>26.3</v>
      </c>
      <c r="S50" s="38">
        <v>0</v>
      </c>
      <c r="T50" s="37">
        <f>SUMPRODUCT(LTA!J50:AN50,LTA!J$101:AN$101,LTA!J$104:AN$104)</f>
        <v>234.17000000000002</v>
      </c>
      <c r="U50" s="37">
        <f>SUMPRODUCT(LTA!J50:AN50,LTA!J$102:AN$102,LTA!J$104:AN$104)</f>
        <v>120.25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11.655349602119099</v>
      </c>
      <c r="AD50">
        <f t="shared" si="1"/>
        <v>1054.5308844617916</v>
      </c>
      <c r="AE50">
        <f>'IDT-1'!C50</f>
        <v>0</v>
      </c>
      <c r="AF50" s="24"/>
      <c r="AG50">
        <f t="shared" si="2"/>
        <v>1054.5308844617916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2.9162499999999998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678.23854123672618</v>
      </c>
      <c r="P51" s="36">
        <v>67.819999999999993</v>
      </c>
      <c r="Q51" s="36">
        <v>21.98</v>
      </c>
      <c r="R51" s="38">
        <v>26.3</v>
      </c>
      <c r="S51" s="38">
        <v>0</v>
      </c>
      <c r="T51" s="37">
        <f>SUMPRODUCT(LTA!J51:AN51,LTA!J$101:AN$101,LTA!J$104:AN$104)</f>
        <v>260.39999999999998</v>
      </c>
      <c r="U51" s="37">
        <f>SUMPRODUCT(LTA!J51:AN51,LTA!J$102:AN$102,LTA!J$104:AN$104)</f>
        <v>120.6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11.630013905121857</v>
      </c>
      <c r="AD51">
        <f t="shared" si="1"/>
        <v>1071.624777331604</v>
      </c>
      <c r="AE51">
        <f>'IDT-1'!C51</f>
        <v>0</v>
      </c>
      <c r="AF51" s="24"/>
      <c r="AG51">
        <f t="shared" si="2"/>
        <v>1071.624777331604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2.3329999999999997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673.17985652724201</v>
      </c>
      <c r="P52" s="36">
        <v>67.819999999999993</v>
      </c>
      <c r="Q52" s="36">
        <v>21.98</v>
      </c>
      <c r="R52" s="38">
        <v>26.3</v>
      </c>
      <c r="S52" s="38">
        <v>0</v>
      </c>
      <c r="T52" s="37">
        <f>SUMPRODUCT(LTA!J52:AN52,LTA!J$101:AN$101,LTA!J$104:AN$104)</f>
        <v>266.68</v>
      </c>
      <c r="U52" s="37">
        <f>SUMPRODUCT(LTA!J52:AN52,LTA!J$102:AN$102,LTA!J$104:AN$104)</f>
        <v>121.19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11.640329653562192</v>
      </c>
      <c r="AD52">
        <f t="shared" si="1"/>
        <v>1072.8425268736798</v>
      </c>
      <c r="AE52">
        <f>'IDT-1'!C52</f>
        <v>0</v>
      </c>
      <c r="AF52" s="24"/>
      <c r="AG52">
        <f t="shared" si="2"/>
        <v>1072.8425268736798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2.3329999999999997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673.17856725703086</v>
      </c>
      <c r="P53" s="36">
        <v>67.819999999999993</v>
      </c>
      <c r="Q53" s="36">
        <v>21.98</v>
      </c>
      <c r="R53" s="38">
        <v>26.3</v>
      </c>
      <c r="S53" s="38">
        <v>0</v>
      </c>
      <c r="T53" s="37">
        <f>SUMPRODUCT(LTA!J53:AN53,LTA!J$101:AN$101,LTA!J$104:AN$104)</f>
        <v>273.08</v>
      </c>
      <c r="U53" s="37">
        <f>SUMPRODUCT(LTA!J53:AN53,LTA!J$102:AN$102,LTA!J$104:AN$104)</f>
        <v>117.16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11.660226823692419</v>
      </c>
      <c r="AD53">
        <f t="shared" si="1"/>
        <v>1075.1913404333384</v>
      </c>
      <c r="AE53">
        <f>'IDT-1'!C53</f>
        <v>0</v>
      </c>
      <c r="AF53" s="24"/>
      <c r="AG53">
        <f t="shared" si="2"/>
        <v>1075.1913404333384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2.3329999999999997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673.17856725703086</v>
      </c>
      <c r="P54" s="36">
        <v>67.819999999999993</v>
      </c>
      <c r="Q54" s="36">
        <v>21.98</v>
      </c>
      <c r="R54" s="38">
        <v>26.3</v>
      </c>
      <c r="S54" s="38">
        <v>0</v>
      </c>
      <c r="T54" s="37">
        <f>SUMPRODUCT(LTA!J54:AN54,LTA!J$101:AN$101,LTA!J$104:AN$104)</f>
        <v>277.10000000000002</v>
      </c>
      <c r="U54" s="37">
        <f>SUMPRODUCT(LTA!J54:AN54,LTA!J$102:AN$102,LTA!J$104:AN$104)</f>
        <v>117.34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11.611506823692418</v>
      </c>
      <c r="AD54">
        <f t="shared" si="1"/>
        <v>1069.4400604333382</v>
      </c>
      <c r="AE54">
        <f>'IDT-1'!C54</f>
        <v>0</v>
      </c>
      <c r="AF54" s="24"/>
      <c r="AG54">
        <f t="shared" si="2"/>
        <v>1069.4400604333382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2.3329999999999997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692.69013825255774</v>
      </c>
      <c r="P55" s="36">
        <v>67.819999999999993</v>
      </c>
      <c r="Q55" s="36">
        <v>21.98</v>
      </c>
      <c r="R55" s="38">
        <v>26.3</v>
      </c>
      <c r="S55" s="38">
        <v>0</v>
      </c>
      <c r="T55" s="37">
        <f>SUMPRODUCT(LTA!J55:AN55,LTA!J$101:AN$101,LTA!J$104:AN$104)</f>
        <v>278.20999999999998</v>
      </c>
      <c r="U55" s="37">
        <f>SUMPRODUCT(LTA!J55:AN55,LTA!J$102:AN$102,LTA!J$104:AN$104)</f>
        <v>117.5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12.082562540425961</v>
      </c>
      <c r="AD55">
        <f t="shared" si="1"/>
        <v>1054.7505757121319</v>
      </c>
      <c r="AE55">
        <f>'IDT-1'!C55</f>
        <v>0</v>
      </c>
      <c r="AF55" s="24"/>
      <c r="AG55">
        <f t="shared" si="2"/>
        <v>1054.7505757121319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2.3329999999999997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673.41983566692716</v>
      </c>
      <c r="P56" s="36">
        <v>67.819999999999993</v>
      </c>
      <c r="Q56" s="36">
        <v>21.98</v>
      </c>
      <c r="R56" s="38">
        <v>26.3</v>
      </c>
      <c r="S56" s="38">
        <v>0</v>
      </c>
      <c r="T56" s="37">
        <f>SUMPRODUCT(LTA!J56:AN56,LTA!J$101:AN$101,LTA!J$104:AN$104)</f>
        <v>276.67</v>
      </c>
      <c r="U56" s="37">
        <f>SUMPRODUCT(LTA!J56:AN56,LTA!J$102:AN$102,LTA!J$104:AN$104)</f>
        <v>117.84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12.037679364580001</v>
      </c>
      <c r="AD56">
        <f t="shared" si="1"/>
        <v>1019.3251563023472</v>
      </c>
      <c r="AE56">
        <f>'IDT-1'!C56</f>
        <v>0</v>
      </c>
      <c r="AF56" s="24"/>
      <c r="AG56">
        <f t="shared" si="2"/>
        <v>1019.3251563023472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2.3329999999999997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629.1249831310331</v>
      </c>
      <c r="P57" s="36">
        <v>67.819999999999993</v>
      </c>
      <c r="Q57" s="36">
        <v>21.98</v>
      </c>
      <c r="R57" s="38">
        <v>26.3</v>
      </c>
      <c r="S57" s="38">
        <v>0</v>
      </c>
      <c r="T57" s="37">
        <f>SUMPRODUCT(LTA!J57:AN57,LTA!J$101:AN$101,LTA!J$104:AN$104)</f>
        <v>277.3</v>
      </c>
      <c r="U57" s="37">
        <f>SUMPRODUCT(LTA!J57:AN57,LTA!J$102:AN$102,LTA!J$104:AN$104)</f>
        <v>121.34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11.463102186981596</v>
      </c>
      <c r="AD57">
        <f t="shared" si="1"/>
        <v>1007.7348809440514</v>
      </c>
      <c r="AE57">
        <f>'IDT-1'!C57</f>
        <v>0</v>
      </c>
      <c r="AF57" s="24"/>
      <c r="AG57">
        <f t="shared" si="2"/>
        <v>1007.7348809440514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2.3329999999999997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629.12580745641958</v>
      </c>
      <c r="P58" s="36">
        <v>67.819999999999993</v>
      </c>
      <c r="Q58" s="36">
        <v>21.98</v>
      </c>
      <c r="R58" s="38">
        <v>26.3</v>
      </c>
      <c r="S58" s="38">
        <v>0</v>
      </c>
      <c r="T58" s="37">
        <f>SUMPRODUCT(LTA!J58:AN58,LTA!J$101:AN$101,LTA!J$104:AN$104)</f>
        <v>273.69</v>
      </c>
      <c r="U58" s="37">
        <f>SUMPRODUCT(LTA!J58:AN58,LTA!J$102:AN$102,LTA!J$104:AN$104)</f>
        <v>121.16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11.4651577422144</v>
      </c>
      <c r="AD58">
        <f t="shared" si="1"/>
        <v>999.94364971420532</v>
      </c>
      <c r="AE58">
        <f>'IDT-1'!C58</f>
        <v>0</v>
      </c>
      <c r="AF58" s="24"/>
      <c r="AG58">
        <f t="shared" si="2"/>
        <v>999.94364971420532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2.3329999999999997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620.85786912721471</v>
      </c>
      <c r="P59" s="36">
        <v>67.819999999999993</v>
      </c>
      <c r="Q59" s="36">
        <v>9.5987056761493861</v>
      </c>
      <c r="R59" s="38">
        <v>26.3</v>
      </c>
      <c r="S59" s="38">
        <v>0</v>
      </c>
      <c r="T59" s="37">
        <f>SUMPRODUCT(LTA!J59:AN59,LTA!J$101:AN$101,LTA!J$104:AN$104)</f>
        <v>269.11</v>
      </c>
      <c r="U59" s="37">
        <f>SUMPRODUCT(LTA!J59:AN59,LTA!J$102:AN$102,LTA!J$104:AN$104)</f>
        <v>108.61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11.029215979780284</v>
      </c>
      <c r="AD59">
        <f t="shared" si="1"/>
        <v>976.60035882358352</v>
      </c>
      <c r="AE59">
        <f>'IDT-1'!C59</f>
        <v>0</v>
      </c>
      <c r="AF59" s="24"/>
      <c r="AG59">
        <f t="shared" si="2"/>
        <v>976.60035882358352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2.3329999999999997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620.85881875800817</v>
      </c>
      <c r="P60" s="36">
        <v>67.819999999999993</v>
      </c>
      <c r="Q60" s="36">
        <v>9.5987056761493861</v>
      </c>
      <c r="R60" s="38">
        <v>26.3</v>
      </c>
      <c r="S60" s="38">
        <v>0</v>
      </c>
      <c r="T60" s="37">
        <f>SUMPRODUCT(LTA!J60:AN60,LTA!J$101:AN$101,LTA!J$104:AN$104)</f>
        <v>262.58</v>
      </c>
      <c r="U60" s="37">
        <f>SUMPRODUCT(LTA!J60:AN60,LTA!J$102:AN$102,LTA!J$104:AN$104)</f>
        <v>108.27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10.988458272128726</v>
      </c>
      <c r="AD60">
        <f t="shared" si="1"/>
        <v>967.77206616202864</v>
      </c>
      <c r="AE60">
        <f>'IDT-1'!C60</f>
        <v>0</v>
      </c>
      <c r="AF60" s="24"/>
      <c r="AG60">
        <f t="shared" si="2"/>
        <v>967.77206616202864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2.3329999999999997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5.6296783040969087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620.76517545550212</v>
      </c>
      <c r="P61" s="36">
        <v>67.819999999999993</v>
      </c>
      <c r="Q61" s="36">
        <v>9.5987056761493861</v>
      </c>
      <c r="R61" s="38">
        <v>26.3</v>
      </c>
      <c r="S61" s="38">
        <v>0</v>
      </c>
      <c r="T61" s="37">
        <f>SUMPRODUCT(LTA!J61:AN61,LTA!J$101:AN$101,LTA!J$104:AN$104)</f>
        <v>251.31</v>
      </c>
      <c r="U61" s="37">
        <f>SUMPRODUCT(LTA!J61:AN61,LTA!J$102:AN$102,LTA!J$104:AN$104)</f>
        <v>98.34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10.975477174290539</v>
      </c>
      <c r="AD61">
        <f t="shared" si="1"/>
        <v>938.12108226145779</v>
      </c>
      <c r="AE61">
        <f>'IDT-1'!C61</f>
        <v>0</v>
      </c>
      <c r="AF61" s="24"/>
      <c r="AG61">
        <f t="shared" si="2"/>
        <v>938.12108226145779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2.3329999999999997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5.6296783040969087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620.76517545550212</v>
      </c>
      <c r="P62" s="36">
        <v>67.819999999999993</v>
      </c>
      <c r="Q62" s="36">
        <v>9.5987056761493861</v>
      </c>
      <c r="R62" s="38">
        <v>26.3</v>
      </c>
      <c r="S62" s="38">
        <v>0</v>
      </c>
      <c r="T62" s="37">
        <f>SUMPRODUCT(LTA!J62:AN62,LTA!J$101:AN$101,LTA!J$104:AN$104)</f>
        <v>239.20999999999998</v>
      </c>
      <c r="U62" s="37">
        <f>SUMPRODUCT(LTA!J62:AN62,LTA!J$102:AN$102,LTA!J$104:AN$104)</f>
        <v>98.02000000000001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10.930447278364763</v>
      </c>
      <c r="AD62">
        <f t="shared" si="1"/>
        <v>918.74611215738366</v>
      </c>
      <c r="AE62">
        <f>'IDT-1'!C62</f>
        <v>0</v>
      </c>
      <c r="AF62" s="24"/>
      <c r="AG62">
        <f t="shared" si="2"/>
        <v>918.74611215738366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2.3329999999999997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5.6296783040969087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620.70274658716471</v>
      </c>
      <c r="P63" s="36">
        <v>67.819999999999993</v>
      </c>
      <c r="Q63" s="36">
        <v>9.5987056761493861</v>
      </c>
      <c r="R63" s="38">
        <v>26.3</v>
      </c>
      <c r="S63" s="38">
        <v>0</v>
      </c>
      <c r="T63" s="37">
        <f>SUMPRODUCT(LTA!J63:AN63,LTA!J$101:AN$101,LTA!J$104:AN$104)</f>
        <v>224.2</v>
      </c>
      <c r="U63" s="37">
        <f>SUMPRODUCT(LTA!J63:AN63,LTA!J$102:AN$102,LTA!J$104:AN$104)</f>
        <v>97.68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10.800982875870728</v>
      </c>
      <c r="AD63">
        <f t="shared" si="1"/>
        <v>903.46314769154026</v>
      </c>
      <c r="AE63">
        <f>'IDT-1'!C63</f>
        <v>0</v>
      </c>
      <c r="AF63" s="24"/>
      <c r="AG63">
        <f t="shared" si="2"/>
        <v>903.46314769154026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2.3329999999999997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5.6296783040969087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620.70179695637125</v>
      </c>
      <c r="P64" s="36">
        <v>67.819999999999993</v>
      </c>
      <c r="Q64" s="36">
        <v>9.5987056761493861</v>
      </c>
      <c r="R64" s="38">
        <v>26.3</v>
      </c>
      <c r="S64" s="38">
        <v>0</v>
      </c>
      <c r="T64" s="37">
        <f>SUMPRODUCT(LTA!J64:AN64,LTA!J$101:AN$101,LTA!J$104:AN$104)</f>
        <v>210.14</v>
      </c>
      <c r="U64" s="37">
        <f>SUMPRODUCT(LTA!J64:AN64,LTA!J$102:AN$102,LTA!J$104:AN$104)</f>
        <v>97.34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10.654601425797395</v>
      </c>
      <c r="AD64">
        <f t="shared" si="1"/>
        <v>892.20857951082007</v>
      </c>
      <c r="AE64">
        <f>'IDT-1'!C64</f>
        <v>0</v>
      </c>
      <c r="AF64" s="24"/>
      <c r="AG64">
        <f t="shared" si="2"/>
        <v>892.20857951082007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2.3329999999999997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5.6296783040969087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620.95231778673326</v>
      </c>
      <c r="P65" s="36">
        <v>67.819999999999993</v>
      </c>
      <c r="Q65" s="36">
        <v>9.5987056761493861</v>
      </c>
      <c r="R65" s="38">
        <v>26.3</v>
      </c>
      <c r="S65" s="38">
        <v>0</v>
      </c>
      <c r="T65" s="37">
        <f>SUMPRODUCT(LTA!J65:AN65,LTA!J$101:AN$101,LTA!J$104:AN$104)</f>
        <v>186.82999999999998</v>
      </c>
      <c r="U65" s="37">
        <f>SUMPRODUCT(LTA!J65:AN65,LTA!J$102:AN$102,LTA!J$104:AN$104)</f>
        <v>96.84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10.482115273947104</v>
      </c>
      <c r="AD65">
        <f t="shared" si="1"/>
        <v>865.82158649303233</v>
      </c>
      <c r="AE65">
        <f>'IDT-1'!C65</f>
        <v>0</v>
      </c>
      <c r="AF65" s="24"/>
      <c r="AG65">
        <f t="shared" si="2"/>
        <v>865.82158649303233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2.3329999999999997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5.6296783040969087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620.95154698803378</v>
      </c>
      <c r="P66" s="36">
        <v>67.819999999999993</v>
      </c>
      <c r="Q66" s="36">
        <v>9.5987056761493861</v>
      </c>
      <c r="R66" s="38">
        <v>24.627320204547928</v>
      </c>
      <c r="S66" s="38">
        <v>0</v>
      </c>
      <c r="T66" s="37">
        <f>SUMPRODUCT(LTA!J66:AN66,LTA!J$101:AN$101,LTA!J$104:AN$104)</f>
        <v>172.23000000000002</v>
      </c>
      <c r="U66" s="37">
        <f>SUMPRODUCT(LTA!J66:AN66,LTA!J$102:AN$102,LTA!J$104:AN$104)</f>
        <v>96.18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10.297518500331789</v>
      </c>
      <c r="AD66">
        <f t="shared" si="1"/>
        <v>854.07273267249639</v>
      </c>
      <c r="AE66">
        <f>'IDT-1'!C66</f>
        <v>0</v>
      </c>
      <c r="AF66" s="24"/>
      <c r="AG66">
        <f t="shared" si="2"/>
        <v>854.07273267249639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2.3329999999999997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5.6296783040969087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632.04560354677301</v>
      </c>
      <c r="P67" s="36">
        <v>67.819999999999993</v>
      </c>
      <c r="Q67" s="36">
        <v>9.5987056761493861</v>
      </c>
      <c r="R67" s="38">
        <v>16.097343672661278</v>
      </c>
      <c r="S67" s="38">
        <v>0</v>
      </c>
      <c r="T67" s="37">
        <f>SUMPRODUCT(LTA!J67:AN67,LTA!J$101:AN$101,LTA!J$104:AN$104)</f>
        <v>154.26</v>
      </c>
      <c r="U67" s="37">
        <f>SUMPRODUCT(LTA!J67:AN67,LTA!J$102:AN$102,LTA!J$104:AN$104)</f>
        <v>100.79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10.122121195308457</v>
      </c>
      <c r="AD67">
        <f t="shared" si="1"/>
        <v>853.45221000437209</v>
      </c>
      <c r="AE67">
        <f>'IDT-1'!C67</f>
        <v>0</v>
      </c>
      <c r="AF67" s="24"/>
      <c r="AG67">
        <f t="shared" si="2"/>
        <v>853.45221000437209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2.3329999999999997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5.629725379249793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723.66656330130866</v>
      </c>
      <c r="P68" s="36">
        <v>67.819999999999993</v>
      </c>
      <c r="Q68" s="36">
        <v>21.98</v>
      </c>
      <c r="R68" s="38">
        <v>7.3299999999999992</v>
      </c>
      <c r="S68" s="38">
        <v>0</v>
      </c>
      <c r="T68" s="37">
        <f>SUMPRODUCT(LTA!J68:AN68,LTA!J$101:AN$101,LTA!J$104:AN$104)</f>
        <v>137.46</v>
      </c>
      <c r="U68" s="37">
        <f>SUMPRODUCT(LTA!J68:AN68,LTA!J$102:AN$102,LTA!J$104:AN$104)</f>
        <v>122.28999999999999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11.851046399261186</v>
      </c>
      <c r="AD68">
        <f t="shared" ref="AD68:AD98" si="4">SUM(B68:AB68,AI68:AT68)-AC68</f>
        <v>846.65824228129748</v>
      </c>
      <c r="AE68">
        <f>'IDT-1'!C68</f>
        <v>0</v>
      </c>
      <c r="AF68" s="24"/>
      <c r="AG68">
        <f t="shared" ref="AG68:AG98" si="5">SUM(AD68:AF68)</f>
        <v>846.65824228129748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2.3329999999999997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5.6297702134606755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673.41022638319396</v>
      </c>
      <c r="P69" s="36">
        <v>67.819999999999993</v>
      </c>
      <c r="Q69" s="36">
        <v>21.98</v>
      </c>
      <c r="R69" s="38">
        <v>2.7</v>
      </c>
      <c r="S69" s="38">
        <v>0</v>
      </c>
      <c r="T69" s="37">
        <f>SUMPRODUCT(LTA!J69:AN69,LTA!J$101:AN$101,LTA!J$104:AN$104)</f>
        <v>119.05</v>
      </c>
      <c r="U69" s="37">
        <f>SUMPRODUCT(LTA!J69:AN69,LTA!J$102:AN$102,LTA!J$104:AN$104)</f>
        <v>122.11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10.412143246442152</v>
      </c>
      <c r="AD69">
        <f t="shared" si="4"/>
        <v>871.62085335021243</v>
      </c>
      <c r="AE69">
        <f>'IDT-1'!C69</f>
        <v>-15</v>
      </c>
      <c r="AF69" s="24"/>
      <c r="AG69">
        <f t="shared" si="5"/>
        <v>856.62085335021243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2.3329999999999997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5.6297702134606755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677.18793170799324</v>
      </c>
      <c r="P70" s="36">
        <v>67.819999999999993</v>
      </c>
      <c r="Q70" s="36">
        <v>21.98</v>
      </c>
      <c r="R70" s="38">
        <v>0.50264550264550256</v>
      </c>
      <c r="S70" s="38">
        <v>0</v>
      </c>
      <c r="T70" s="37">
        <f>SUMPRODUCT(LTA!J70:AN70,LTA!J$101:AN$101,LTA!J$104:AN$104)</f>
        <v>100.88</v>
      </c>
      <c r="U70" s="37">
        <f>SUMPRODUCT(LTA!J70:AN70,LTA!J$102:AN$102,LTA!J$104:AN$104)</f>
        <v>121.95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10.229090404768241</v>
      </c>
      <c r="AD70">
        <f t="shared" si="4"/>
        <v>860.05425701933098</v>
      </c>
      <c r="AE70">
        <f>'IDT-1'!C70</f>
        <v>0</v>
      </c>
      <c r="AF70" s="24"/>
      <c r="AG70">
        <f t="shared" si="5"/>
        <v>860.05425701933098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2.3329999999999997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5.6297702134606755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766.99701472495656</v>
      </c>
      <c r="P71" s="36">
        <v>67.819999999999993</v>
      </c>
      <c r="Q71" s="36">
        <v>21.98</v>
      </c>
      <c r="R71" s="38">
        <v>0</v>
      </c>
      <c r="S71" s="38">
        <v>0</v>
      </c>
      <c r="T71" s="37">
        <f>SUMPRODUCT(LTA!J71:AN71,LTA!J$101:AN$101,LTA!J$104:AN$104)</f>
        <v>84.009999999999991</v>
      </c>
      <c r="U71" s="37">
        <f>SUMPRODUCT(LTA!J71:AN71,LTA!J$102:AN$102,LTA!J$104:AN$104)</f>
        <v>121.93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11.320244470207189</v>
      </c>
      <c r="AD71">
        <f t="shared" si="4"/>
        <v>874.37954046821005</v>
      </c>
      <c r="AE71">
        <f>'IDT-1'!C71</f>
        <v>0</v>
      </c>
      <c r="AF71" s="24"/>
      <c r="AG71">
        <f t="shared" si="5"/>
        <v>874.37954046821005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2.3329999999999997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5.6297702134606755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779.05893712843249</v>
      </c>
      <c r="P72" s="36">
        <v>67.819999999999993</v>
      </c>
      <c r="Q72" s="36">
        <v>21.98</v>
      </c>
      <c r="R72" s="38">
        <v>0</v>
      </c>
      <c r="S72" s="38">
        <v>0</v>
      </c>
      <c r="T72" s="37">
        <f>SUMPRODUCT(LTA!J72:AN72,LTA!J$101:AN$101,LTA!J$104:AN$104)</f>
        <v>69.209999999999994</v>
      </c>
      <c r="U72" s="37">
        <f>SUMPRODUCT(LTA!J72:AN72,LTA!J$102:AN$102,LTA!J$104:AN$104)</f>
        <v>121.38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11.123201463898607</v>
      </c>
      <c r="AD72">
        <f t="shared" si="4"/>
        <v>891.28850587799479</v>
      </c>
      <c r="AE72">
        <f>'IDT-1'!C72</f>
        <v>0</v>
      </c>
      <c r="AF72" s="24"/>
      <c r="AG72">
        <f t="shared" si="5"/>
        <v>891.28850587799479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2.3329999999999997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5.6297702134606755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804.80390592899334</v>
      </c>
      <c r="P73" s="36">
        <v>67.819999999999993</v>
      </c>
      <c r="Q73" s="36">
        <v>21.98</v>
      </c>
      <c r="R73" s="38">
        <v>0</v>
      </c>
      <c r="S73" s="38">
        <v>0</v>
      </c>
      <c r="T73" s="37">
        <f>SUMPRODUCT(LTA!J73:AN73,LTA!J$101:AN$101,LTA!J$104:AN$104)</f>
        <v>46.959999999999994</v>
      </c>
      <c r="U73" s="37">
        <f>SUMPRODUCT(LTA!J73:AN73,LTA!J$102:AN$102,LTA!J$104:AN$104)</f>
        <v>121.06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11.293169305897539</v>
      </c>
      <c r="AD73">
        <f t="shared" si="4"/>
        <v>897.2935068365565</v>
      </c>
      <c r="AE73">
        <f>'IDT-1'!C73</f>
        <v>0</v>
      </c>
      <c r="AF73" s="24"/>
      <c r="AG73">
        <f t="shared" si="5"/>
        <v>897.2935068365565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-67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2.3329999999999997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5.6297702134606755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814.40590573249608</v>
      </c>
      <c r="P74" s="36">
        <v>67.819999999999993</v>
      </c>
      <c r="Q74" s="36">
        <v>21.98</v>
      </c>
      <c r="R74" s="38">
        <v>0</v>
      </c>
      <c r="S74" s="38">
        <v>0</v>
      </c>
      <c r="T74" s="37">
        <f>SUMPRODUCT(LTA!J74:AN74,LTA!J$101:AN$101,LTA!J$104:AN$104)</f>
        <v>45.900000000000006</v>
      </c>
      <c r="U74" s="37">
        <f>SUMPRODUCT(LTA!J74:AN74,LTA!J$102:AN$102,LTA!J$104:AN$104)</f>
        <v>121.44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11.368114104246963</v>
      </c>
      <c r="AD74">
        <f t="shared" si="4"/>
        <v>906.14056184170965</v>
      </c>
      <c r="AE74">
        <f>'IDT-1'!C74</f>
        <v>0</v>
      </c>
      <c r="AF74" s="24"/>
      <c r="AG74">
        <f t="shared" si="5"/>
        <v>906.14056184170965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-67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2.3329999999999997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822.26491931537907</v>
      </c>
      <c r="P75" s="36">
        <v>67.819999999999993</v>
      </c>
      <c r="Q75" s="36">
        <v>21.98</v>
      </c>
      <c r="R75" s="38">
        <v>0</v>
      </c>
      <c r="S75" s="38">
        <v>0</v>
      </c>
      <c r="T75" s="37">
        <f>SUMPRODUCT(LTA!J75:AN75,LTA!J$101:AN$101,LTA!J$104:AN$104)</f>
        <v>28.33</v>
      </c>
      <c r="U75" s="37">
        <f>SUMPRODUCT(LTA!J75:AN75,LTA!J$102:AN$102,LTA!J$104:AN$104)</f>
        <v>117.85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11.149797644475887</v>
      </c>
      <c r="AD75">
        <f t="shared" si="4"/>
        <v>894.42812167090324</v>
      </c>
      <c r="AE75">
        <f>'IDT-1'!C75</f>
        <v>0</v>
      </c>
      <c r="AF75" s="24"/>
      <c r="AG75">
        <f t="shared" si="5"/>
        <v>894.42812167090324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2.3329999999999997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823.22752880611972</v>
      </c>
      <c r="P76" s="36">
        <v>67.819999999999993</v>
      </c>
      <c r="Q76" s="36">
        <v>21.98</v>
      </c>
      <c r="R76" s="38">
        <v>0</v>
      </c>
      <c r="S76" s="38">
        <v>0</v>
      </c>
      <c r="T76" s="37">
        <f>SUMPRODUCT(LTA!J76:AN76,LTA!J$101:AN$101,LTA!J$104:AN$104)</f>
        <v>29.22</v>
      </c>
      <c r="U76" s="37">
        <f>SUMPRODUCT(LTA!J76:AN76,LTA!J$102:AN$102,LTA!J$104:AN$104)</f>
        <v>118.44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11.204200195097666</v>
      </c>
      <c r="AD76">
        <f t="shared" si="4"/>
        <v>892.81632861102207</v>
      </c>
      <c r="AE76">
        <f>'IDT-1'!C76</f>
        <v>0</v>
      </c>
      <c r="AF76" s="24"/>
      <c r="AG76">
        <f t="shared" si="5"/>
        <v>892.81632861102207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-64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2.3329999999999997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817.93720281632034</v>
      </c>
      <c r="P77" s="36">
        <v>67.819999999999993</v>
      </c>
      <c r="Q77" s="36">
        <v>21.98</v>
      </c>
      <c r="R77" s="38">
        <v>0</v>
      </c>
      <c r="S77" s="38">
        <v>0</v>
      </c>
      <c r="T77" s="37">
        <f>SUMPRODUCT(LTA!J77:AN77,LTA!J$101:AN$101,LTA!J$104:AN$104)</f>
        <v>29.88</v>
      </c>
      <c r="U77" s="37">
        <f>SUMPRODUCT(LTA!J77:AN77,LTA!J$102:AN$102,LTA!J$104:AN$104)</f>
        <v>114.62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10.68424609736423</v>
      </c>
      <c r="AD77">
        <f t="shared" si="4"/>
        <v>937.88595671895598</v>
      </c>
      <c r="AE77">
        <f>'IDT-1'!C77</f>
        <v>0</v>
      </c>
      <c r="AF77" s="24"/>
      <c r="AG77">
        <f t="shared" si="5"/>
        <v>937.88595671895598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2.3329999999999997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810.63329871899998</v>
      </c>
      <c r="P78" s="36">
        <v>67.819999999999993</v>
      </c>
      <c r="Q78" s="36">
        <v>21.98</v>
      </c>
      <c r="R78" s="38">
        <v>0</v>
      </c>
      <c r="S78" s="38">
        <v>0</v>
      </c>
      <c r="T78" s="37">
        <f>SUMPRODUCT(LTA!J78:AN78,LTA!J$101:AN$101,LTA!J$104:AN$104)</f>
        <v>30.77</v>
      </c>
      <c r="U78" s="37">
        <f>SUMPRODUCT(LTA!J78:AN78,LTA!J$102:AN$102,LTA!J$104:AN$104)</f>
        <v>115.33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10.644804460671628</v>
      </c>
      <c r="AD78">
        <f t="shared" si="4"/>
        <v>931.22149425832822</v>
      </c>
      <c r="AE78">
        <f>'IDT-1'!C78</f>
        <v>0</v>
      </c>
      <c r="AF78" s="24"/>
      <c r="AG78">
        <f t="shared" si="5"/>
        <v>931.22149425832822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2.3329999999999997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780.58308205475942</v>
      </c>
      <c r="P79" s="36">
        <v>67.819999999999993</v>
      </c>
      <c r="Q79" s="36">
        <v>21.98</v>
      </c>
      <c r="R79" s="38">
        <v>0</v>
      </c>
      <c r="S79" s="38">
        <v>0</v>
      </c>
      <c r="T79" s="37">
        <f>SUMPRODUCT(LTA!J79:AN79,LTA!J$101:AN$101,LTA!J$104:AN$104)</f>
        <v>33.880000000000003</v>
      </c>
      <c r="U79" s="37">
        <f>SUMPRODUCT(LTA!J79:AN79,LTA!J$102:AN$102,LTA!J$104:AN$104)</f>
        <v>112.94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10.296776747993338</v>
      </c>
      <c r="AD79">
        <f t="shared" si="4"/>
        <v>914.23930530676603</v>
      </c>
      <c r="AE79">
        <f>'IDT-1'!C79</f>
        <v>0</v>
      </c>
      <c r="AF79" s="24"/>
      <c r="AG79">
        <f t="shared" si="5"/>
        <v>914.23930530676603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2.3329999999999997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765.29682279010888</v>
      </c>
      <c r="P80" s="36">
        <v>67.819999999999993</v>
      </c>
      <c r="Q80" s="36">
        <v>21.98</v>
      </c>
      <c r="R80" s="38">
        <v>0</v>
      </c>
      <c r="S80" s="38">
        <v>0</v>
      </c>
      <c r="T80" s="37">
        <f>SUMPRODUCT(LTA!J80:AN80,LTA!J$101:AN$101,LTA!J$104:AN$104)</f>
        <v>36.22</v>
      </c>
      <c r="U80" s="37">
        <f>SUMPRODUCT(LTA!J80:AN80,LTA!J$102:AN$102,LTA!J$104:AN$104)</f>
        <v>113.6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10.193572170170272</v>
      </c>
      <c r="AD80">
        <f t="shared" si="4"/>
        <v>902.05625061993851</v>
      </c>
      <c r="AE80">
        <f>'IDT-1'!C80</f>
        <v>0</v>
      </c>
      <c r="AF80" s="24"/>
      <c r="AG80">
        <f t="shared" si="5"/>
        <v>902.05625061993851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2.3329999999999997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759.84677793785352</v>
      </c>
      <c r="P81" s="36">
        <v>67.819999999999993</v>
      </c>
      <c r="Q81" s="36">
        <v>21.98</v>
      </c>
      <c r="R81" s="38">
        <v>0</v>
      </c>
      <c r="S81" s="38">
        <v>0</v>
      </c>
      <c r="T81" s="37">
        <f>SUMPRODUCT(LTA!J81:AN81,LTA!J$101:AN$101,LTA!J$104:AN$104)</f>
        <v>44.11</v>
      </c>
      <c r="U81" s="37">
        <f>SUMPRODUCT(LTA!J81:AN81,LTA!J$102:AN$102,LTA!J$104:AN$104)</f>
        <v>114.3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10.414784421083777</v>
      </c>
      <c r="AD81">
        <f t="shared" si="4"/>
        <v>881.9749935167697</v>
      </c>
      <c r="AE81">
        <f>'IDT-1'!C81</f>
        <v>0</v>
      </c>
      <c r="AF81" s="24"/>
      <c r="AG81">
        <f t="shared" si="5"/>
        <v>881.9749935167697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2.3329999999999997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753.39060269796937</v>
      </c>
      <c r="P82" s="36">
        <v>67.819999999999993</v>
      </c>
      <c r="Q82" s="36">
        <v>21.98</v>
      </c>
      <c r="R82" s="38">
        <v>0</v>
      </c>
      <c r="S82" s="38">
        <v>0</v>
      </c>
      <c r="T82" s="37">
        <f>SUMPRODUCT(LTA!J82:AN82,LTA!J$101:AN$101,LTA!J$104:AN$104)</f>
        <v>52.44</v>
      </c>
      <c r="U82" s="37">
        <f>SUMPRODUCT(LTA!J82:AN82,LTA!J$102:AN$102,LTA!J$104:AN$104)</f>
        <v>115.09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10.62352601901631</v>
      </c>
      <c r="AD82">
        <f t="shared" si="4"/>
        <v>862.43007667895313</v>
      </c>
      <c r="AE82">
        <f>'IDT-1'!C82</f>
        <v>0</v>
      </c>
      <c r="AF82" s="24"/>
      <c r="AG82">
        <f t="shared" si="5"/>
        <v>862.43007667895313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2.3329999999999997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749.59896823255508</v>
      </c>
      <c r="P83" s="36">
        <v>67.819999999999993</v>
      </c>
      <c r="Q83" s="36">
        <v>21.98</v>
      </c>
      <c r="R83" s="38">
        <v>0</v>
      </c>
      <c r="S83" s="38">
        <v>0</v>
      </c>
      <c r="T83" s="37">
        <f>SUMPRODUCT(LTA!J83:AN83,LTA!J$101:AN$101,LTA!J$104:AN$104)</f>
        <v>58.55</v>
      </c>
      <c r="U83" s="37">
        <f>SUMPRODUCT(LTA!J83:AN83,LTA!J$102:AN$102,LTA!J$104:AN$104)</f>
        <v>116.06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10.185946191886821</v>
      </c>
      <c r="AD83">
        <f t="shared" si="4"/>
        <v>901.15602204066818</v>
      </c>
      <c r="AE83">
        <f>'IDT-1'!C83</f>
        <v>-35</v>
      </c>
      <c r="AF83" s="24"/>
      <c r="AG83">
        <f t="shared" si="5"/>
        <v>866.15602204066818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2.3329999999999997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726.69224015153668</v>
      </c>
      <c r="P84" s="36">
        <v>67.819999999999993</v>
      </c>
      <c r="Q84" s="36">
        <v>21.98</v>
      </c>
      <c r="R84" s="38">
        <v>0</v>
      </c>
      <c r="S84" s="38">
        <v>0</v>
      </c>
      <c r="T84" s="37">
        <f>SUMPRODUCT(LTA!J84:AN84,LTA!J$101:AN$101,LTA!J$104:AN$104)</f>
        <v>64.44</v>
      </c>
      <c r="U84" s="37">
        <f>SUMPRODUCT(LTA!J84:AN84,LTA!J$102:AN$102,LTA!J$104:AN$104)</f>
        <v>117.38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0</v>
      </c>
      <c r="AB84" s="75">
        <f>-STOA!O84</f>
        <v>-50</v>
      </c>
      <c r="AC84">
        <f t="shared" si="3"/>
        <v>10.367526511827164</v>
      </c>
      <c r="AD84">
        <f t="shared" si="4"/>
        <v>848.27771363970953</v>
      </c>
      <c r="AE84">
        <f>'IDT-1'!C84</f>
        <v>0</v>
      </c>
      <c r="AF84" s="24"/>
      <c r="AG84">
        <f t="shared" si="5"/>
        <v>848.27771363970953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2.3329999999999997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653.16148880956257</v>
      </c>
      <c r="P85" s="36">
        <v>67.819999999999993</v>
      </c>
      <c r="Q85" s="36">
        <v>21.98</v>
      </c>
      <c r="R85" s="38">
        <v>0</v>
      </c>
      <c r="S85" s="38">
        <v>0</v>
      </c>
      <c r="T85" s="37">
        <f>SUMPRODUCT(LTA!J85:AN85,LTA!J$101:AN$101,LTA!J$104:AN$104)</f>
        <v>74.88</v>
      </c>
      <c r="U85" s="37">
        <f>SUMPRODUCT(LTA!J85:AN85,LTA!J$102:AN$102,LTA!J$104:AN$104)</f>
        <v>121.26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9.353415579336346</v>
      </c>
      <c r="AD85">
        <f t="shared" si="4"/>
        <v>851.08107323022625</v>
      </c>
      <c r="AE85">
        <f>'IDT-1'!C85</f>
        <v>0</v>
      </c>
      <c r="AF85" s="24"/>
      <c r="AG85">
        <f t="shared" si="5"/>
        <v>851.08107323022625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2.3329999999999997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645.0904234691186</v>
      </c>
      <c r="P86" s="36">
        <v>67.819999999999993</v>
      </c>
      <c r="Q86" s="36">
        <v>21.98</v>
      </c>
      <c r="R86" s="38">
        <v>0</v>
      </c>
      <c r="S86" s="38">
        <v>0</v>
      </c>
      <c r="T86" s="37">
        <f>SUMPRODUCT(LTA!J86:AN86,LTA!J$101:AN$101,LTA!J$104:AN$104)</f>
        <v>78.150000000000006</v>
      </c>
      <c r="U86" s="37">
        <f>SUMPRODUCT(LTA!J86:AN86,LTA!J$102:AN$102,LTA!J$104:AN$104)</f>
        <v>126.37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9.4237798922757303</v>
      </c>
      <c r="AD86">
        <f t="shared" si="4"/>
        <v>843.31964357684285</v>
      </c>
      <c r="AE86">
        <f>'IDT-1'!C86</f>
        <v>0</v>
      </c>
      <c r="AF86" s="24"/>
      <c r="AG86">
        <f t="shared" si="5"/>
        <v>843.31964357684285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-84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2.3329999999999997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632.06839136650683</v>
      </c>
      <c r="P87" s="36">
        <v>67.819999999999993</v>
      </c>
      <c r="Q87" s="36">
        <v>21.98</v>
      </c>
      <c r="R87" s="38">
        <v>0</v>
      </c>
      <c r="S87" s="38">
        <v>0</v>
      </c>
      <c r="T87" s="37">
        <f>SUMPRODUCT(LTA!J87:AN87,LTA!J$101:AN$101,LTA!J$104:AN$104)</f>
        <v>79.12</v>
      </c>
      <c r="U87" s="37">
        <f>SUMPRODUCT(LTA!J87:AN87,LTA!J$102:AN$102,LTA!J$104:AN$104)</f>
        <v>127.67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9.2826358762644556</v>
      </c>
      <c r="AD87">
        <f t="shared" si="4"/>
        <v>838.70875549024242</v>
      </c>
      <c r="AE87">
        <f>'IDT-1'!C87</f>
        <v>0</v>
      </c>
      <c r="AF87" s="24"/>
      <c r="AG87">
        <f t="shared" si="5"/>
        <v>838.70875549024242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2.3329999999999997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626.34595314107548</v>
      </c>
      <c r="P88" s="36">
        <v>67.819999999999993</v>
      </c>
      <c r="Q88" s="36">
        <v>21.98</v>
      </c>
      <c r="R88" s="38">
        <v>0</v>
      </c>
      <c r="S88" s="38">
        <v>0</v>
      </c>
      <c r="T88" s="37">
        <f>SUMPRODUCT(LTA!J88:AN88,LTA!J$101:AN$101,LTA!J$104:AN$104)</f>
        <v>82.14</v>
      </c>
      <c r="U88" s="37">
        <f>SUMPRODUCT(LTA!J88:AN88,LTA!J$102:AN$102,LTA!J$104:AN$104)</f>
        <v>127.62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9.3188134992450546</v>
      </c>
      <c r="AD88">
        <f t="shared" si="4"/>
        <v>828.92013964183036</v>
      </c>
      <c r="AE88">
        <f>'IDT-1'!C88</f>
        <v>0</v>
      </c>
      <c r="AF88" s="24"/>
      <c r="AG88">
        <f t="shared" si="5"/>
        <v>828.92013964183036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2.3329999999999997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48.433689877521353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626.66537557171625</v>
      </c>
      <c r="P89" s="36">
        <v>67.819999999999993</v>
      </c>
      <c r="Q89" s="36">
        <v>10.119999999999999</v>
      </c>
      <c r="R89" s="38">
        <v>0</v>
      </c>
      <c r="S89" s="38">
        <v>0</v>
      </c>
      <c r="T89" s="37">
        <f>SUMPRODUCT(LTA!J89:AN89,LTA!J$101:AN$101,LTA!J$104:AN$104)</f>
        <v>65.59</v>
      </c>
      <c r="U89" s="37">
        <f>SUMPRODUCT(LTA!J89:AN89,LTA!J$102:AN$102,LTA!J$104:AN$104)</f>
        <v>127.53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9.1194108003585068</v>
      </c>
      <c r="AD89">
        <f t="shared" si="4"/>
        <v>803.37265464887901</v>
      </c>
      <c r="AE89">
        <f>'IDT-1'!C89</f>
        <v>0</v>
      </c>
      <c r="AF89" s="24"/>
      <c r="AG89">
        <f t="shared" si="5"/>
        <v>803.37265464887901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2.3329999999999997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48.433689877521353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626.6653413059604</v>
      </c>
      <c r="P90" s="36">
        <v>67.819999999999993</v>
      </c>
      <c r="Q90" s="36">
        <v>10.119999999999999</v>
      </c>
      <c r="R90" s="38">
        <v>0</v>
      </c>
      <c r="S90" s="38">
        <v>0</v>
      </c>
      <c r="T90" s="37">
        <f>SUMPRODUCT(LTA!J90:AN90,LTA!J$101:AN$101,LTA!J$104:AN$104)</f>
        <v>63.92</v>
      </c>
      <c r="U90" s="37">
        <f>SUMPRODUCT(LTA!J90:AN90,LTA!J$102:AN$102,LTA!J$104:AN$104)</f>
        <v>127.33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</v>
      </c>
      <c r="AA90" s="75">
        <f>STOA!I90</f>
        <v>0</v>
      </c>
      <c r="AB90" s="75">
        <f>-STOA!O90</f>
        <v>-50</v>
      </c>
      <c r="AC90">
        <f t="shared" si="3"/>
        <v>9.2307698783994958</v>
      </c>
      <c r="AD90">
        <f t="shared" si="4"/>
        <v>786.39126130508214</v>
      </c>
      <c r="AE90">
        <f>'IDT-1'!C90</f>
        <v>0</v>
      </c>
      <c r="AF90" s="24"/>
      <c r="AG90">
        <f t="shared" si="5"/>
        <v>786.39126130508214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2.3329999999999997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627.54756792036665</v>
      </c>
      <c r="P91" s="36">
        <v>67.819999999999993</v>
      </c>
      <c r="Q91" s="36">
        <v>10.119999999999999</v>
      </c>
      <c r="R91" s="38">
        <v>0</v>
      </c>
      <c r="S91" s="38">
        <v>0</v>
      </c>
      <c r="T91" s="37">
        <f>SUMPRODUCT(LTA!J91:AN91,LTA!J$101:AN$101,LTA!J$104:AN$104)</f>
        <v>61.69</v>
      </c>
      <c r="U91" s="37">
        <f>SUMPRODUCT(LTA!J91:AN91,LTA!J$102:AN$102,LTA!J$104:AN$104)</f>
        <v>126.12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9.3828586037434842</v>
      </c>
      <c r="AD91">
        <f t="shared" si="4"/>
        <v>763.19139919414454</v>
      </c>
      <c r="AE91">
        <f>'IDT-1'!C91</f>
        <v>0</v>
      </c>
      <c r="AF91" s="24"/>
      <c r="AG91">
        <f t="shared" si="5"/>
        <v>763.19139919414454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2.3329999999999997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627.30852125192871</v>
      </c>
      <c r="P92" s="36">
        <v>67.819999999999993</v>
      </c>
      <c r="Q92" s="36">
        <v>10.119999999999999</v>
      </c>
      <c r="R92" s="38">
        <v>0</v>
      </c>
      <c r="S92" s="38">
        <v>0</v>
      </c>
      <c r="T92" s="37">
        <f>SUMPRODUCT(LTA!J92:AN92,LTA!J$101:AN$101,LTA!J$104:AN$104)</f>
        <v>60.53</v>
      </c>
      <c r="U92" s="37">
        <f>SUMPRODUCT(LTA!J92:AN92,LTA!J$102:AN$102,LTA!J$104:AN$104)</f>
        <v>96.47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9.0966331385539387</v>
      </c>
      <c r="AD92">
        <f t="shared" si="4"/>
        <v>735.42857799089609</v>
      </c>
      <c r="AE92">
        <f>'IDT-1'!C92</f>
        <v>0</v>
      </c>
      <c r="AF92" s="24"/>
      <c r="AG92">
        <f t="shared" si="5"/>
        <v>735.42857799089609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2.3329999999999997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627.30866510126418</v>
      </c>
      <c r="P93" s="36">
        <v>67.819999999999993</v>
      </c>
      <c r="Q93" s="36">
        <v>10.119999999999999</v>
      </c>
      <c r="R93" s="38">
        <v>0</v>
      </c>
      <c r="S93" s="38">
        <v>0</v>
      </c>
      <c r="T93" s="37">
        <f>SUMPRODUCT(LTA!J93:AN93,LTA!J$101:AN$101,LTA!J$104:AN$104)</f>
        <v>58.96</v>
      </c>
      <c r="U93" s="37">
        <f>SUMPRODUCT(LTA!J93:AN93,LTA!J$102:AN$102,LTA!J$104:AN$104)</f>
        <v>71.400000000000006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8.7796756119145769</v>
      </c>
      <c r="AD93">
        <f t="shared" si="4"/>
        <v>720.10567936687085</v>
      </c>
      <c r="AE93">
        <f>'IDT-1'!C93</f>
        <v>0</v>
      </c>
      <c r="AF93" s="24"/>
      <c r="AG93">
        <f t="shared" si="5"/>
        <v>720.10567936687085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-82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2.3329999999999997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622.24809976341987</v>
      </c>
      <c r="P94" s="36">
        <v>67.819999999999993</v>
      </c>
      <c r="Q94" s="36">
        <v>10.130000000000001</v>
      </c>
      <c r="R94" s="38">
        <v>0</v>
      </c>
      <c r="S94" s="38">
        <v>0</v>
      </c>
      <c r="T94" s="37">
        <f>SUMPRODUCT(LTA!J94:AN94,LTA!J$101:AN$101,LTA!J$104:AN$104)</f>
        <v>57.19</v>
      </c>
      <c r="U94" s="37">
        <f>SUMPRODUCT(LTA!J94:AN94,LTA!J$102:AN$102,LTA!J$104:AN$104)</f>
        <v>71.09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-25</v>
      </c>
      <c r="AA94" s="75">
        <f>STOA!I94</f>
        <v>0</v>
      </c>
      <c r="AB94" s="75">
        <f>-STOA!O94</f>
        <v>-75.489999999999995</v>
      </c>
      <c r="AC94">
        <f t="shared" si="3"/>
        <v>8.9315578061989118</v>
      </c>
      <c r="AD94">
        <f t="shared" si="4"/>
        <v>687.82323183474216</v>
      </c>
      <c r="AE94">
        <f>'IDT-1'!C94</f>
        <v>0</v>
      </c>
      <c r="AF94" s="24"/>
      <c r="AG94">
        <f t="shared" si="5"/>
        <v>687.82323183474216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-82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2.3329999999999997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647.79915257845789</v>
      </c>
      <c r="P95" s="36">
        <v>67.819999999999993</v>
      </c>
      <c r="Q95" s="36">
        <v>10.130000000000001</v>
      </c>
      <c r="R95" s="38">
        <v>0</v>
      </c>
      <c r="S95" s="38">
        <v>0</v>
      </c>
      <c r="T95" s="37">
        <f>SUMPRODUCT(LTA!J95:AN95,LTA!J$101:AN$101,LTA!J$104:AN$104)</f>
        <v>55.47</v>
      </c>
      <c r="U95" s="37">
        <f>SUMPRODUCT(LTA!J95:AN95,LTA!J$102:AN$102,LTA!J$104:AN$104)</f>
        <v>70.59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-60</v>
      </c>
      <c r="AA95" s="75">
        <f>STOA!I95</f>
        <v>0</v>
      </c>
      <c r="AB95" s="75">
        <f>-STOA!O95</f>
        <v>-75.489999999999995</v>
      </c>
      <c r="AC95">
        <f t="shared" si="3"/>
        <v>9.5765100092643518</v>
      </c>
      <c r="AD95">
        <f>SUM(B95:AB95,AI95:AT95)-AC95</f>
        <v>657.50933244671489</v>
      </c>
      <c r="AE95">
        <f>'IDT-1'!C95</f>
        <v>0</v>
      </c>
      <c r="AF95" s="24"/>
      <c r="AG95">
        <f t="shared" si="5"/>
        <v>657.50933244671489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2.3329999999999997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623.22487408562324</v>
      </c>
      <c r="P96" s="36">
        <v>67.820000000000007</v>
      </c>
      <c r="Q96" s="36">
        <v>10.130000000000001</v>
      </c>
      <c r="R96" s="38">
        <v>0</v>
      </c>
      <c r="S96" s="38">
        <v>0</v>
      </c>
      <c r="T96" s="37">
        <f>SUMPRODUCT(LTA!J96:AN96,LTA!J$101:AN$101,LTA!J$104:AN$104)</f>
        <v>54.15</v>
      </c>
      <c r="U96" s="37">
        <f>SUMPRODUCT(LTA!J96:AN96,LTA!J$102:AN$102,LTA!J$104:AN$104)</f>
        <v>70.199999999999989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-90</v>
      </c>
      <c r="AA96" s="75">
        <f>STOA!I96</f>
        <v>0</v>
      </c>
      <c r="AB96" s="75">
        <f>-STOA!O96</f>
        <v>-75.489999999999995</v>
      </c>
      <c r="AC96">
        <f t="shared" si="3"/>
        <v>9.4234913317236533</v>
      </c>
      <c r="AD96">
        <f t="shared" si="4"/>
        <v>623.37807263142099</v>
      </c>
      <c r="AE96">
        <f>'IDT-1'!C96</f>
        <v>0</v>
      </c>
      <c r="AF96" s="24"/>
      <c r="AG96">
        <f t="shared" si="5"/>
        <v>623.37807263142099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2.3329999999999997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625.4091480213807</v>
      </c>
      <c r="P97" s="36">
        <v>67.820000000000007</v>
      </c>
      <c r="Q97" s="36">
        <v>10.130000000000001</v>
      </c>
      <c r="R97" s="38">
        <v>0</v>
      </c>
      <c r="S97" s="38">
        <v>0</v>
      </c>
      <c r="T97" s="37">
        <f>SUMPRODUCT(LTA!J97:AN97,LTA!J$101:AN$101,LTA!J$104:AN$104)</f>
        <v>52.22</v>
      </c>
      <c r="U97" s="37">
        <f>SUMPRODUCT(LTA!J97:AN97,LTA!J$102:AN$102,LTA!J$104:AN$104)</f>
        <v>69.86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-125</v>
      </c>
      <c r="AA97" s="75">
        <f>STOA!I97</f>
        <v>0</v>
      </c>
      <c r="AB97" s="75">
        <f>-STOA!O97</f>
        <v>-75.489999999999995</v>
      </c>
      <c r="AC97">
        <f t="shared" si="3"/>
        <v>9.6938482799804664</v>
      </c>
      <c r="AD97">
        <f t="shared" si="4"/>
        <v>591.02198961892168</v>
      </c>
      <c r="AE97">
        <f>'IDT-1'!C97</f>
        <v>0</v>
      </c>
      <c r="AF97" s="24"/>
      <c r="AG97">
        <f t="shared" si="5"/>
        <v>591.02198961892168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2.3329999999999997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623.17366921390953</v>
      </c>
      <c r="P98" s="36">
        <v>67.819999999999993</v>
      </c>
      <c r="Q98" s="36">
        <v>10.130000000000001</v>
      </c>
      <c r="R98" s="38">
        <v>0</v>
      </c>
      <c r="S98" s="38">
        <v>0</v>
      </c>
      <c r="T98" s="37">
        <f>SUMPRODUCT(LTA!J98:AN98,LTA!J$101:AN$101,LTA!J$104:AN$104)</f>
        <v>50.1</v>
      </c>
      <c r="U98" s="37">
        <f>SUMPRODUCT(LTA!J98:AN98,LTA!J$102:AN$102,LTA!J$104:AN$104)</f>
        <v>69.699999999999989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-160</v>
      </c>
      <c r="AA98" s="75">
        <f>STOA!I98</f>
        <v>0</v>
      </c>
      <c r="AB98" s="75">
        <f>-STOA!O98</f>
        <v>-75.489999999999995</v>
      </c>
      <c r="AC98">
        <f t="shared" si="3"/>
        <v>9.9185241474692702</v>
      </c>
      <c r="AD98">
        <f t="shared" si="4"/>
        <v>555.28183494396171</v>
      </c>
      <c r="AE98">
        <f>'IDT-1'!C98</f>
        <v>0</v>
      </c>
      <c r="AF98" s="24"/>
      <c r="AG98">
        <f t="shared" si="5"/>
        <v>555.28183494396171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6.0774649999999993E-2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1.1638388639589305</v>
      </c>
      <c r="J99">
        <f t="shared" si="6"/>
        <v>0</v>
      </c>
      <c r="K99">
        <f t="shared" si="6"/>
        <v>1.970402369717305E-2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16.213147592268218</v>
      </c>
      <c r="P99" s="36">
        <f t="shared" si="6"/>
        <v>1.4511024999999991</v>
      </c>
      <c r="Q99" s="36">
        <f t="shared" si="6"/>
        <v>0.39755958777133638</v>
      </c>
      <c r="R99" s="38">
        <f t="shared" si="6"/>
        <v>0.22743116337940694</v>
      </c>
      <c r="S99" s="38">
        <f t="shared" si="6"/>
        <v>0</v>
      </c>
      <c r="T99" s="37">
        <f t="shared" si="6"/>
        <v>2.7257949999999984</v>
      </c>
      <c r="U99" s="37">
        <f t="shared" si="6"/>
        <v>2.6024925000000012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9.0500000000000008E-3</v>
      </c>
      <c r="Z99" s="34">
        <f t="shared" si="6"/>
        <v>-1.9217500000000001</v>
      </c>
      <c r="AA99" s="75">
        <f t="shared" si="6"/>
        <v>0</v>
      </c>
      <c r="AB99" s="75">
        <f t="shared" si="6"/>
        <v>-2.6539199999999998</v>
      </c>
      <c r="AC99">
        <f t="shared" si="6"/>
        <v>0.26168109218884822</v>
      </c>
      <c r="AD99">
        <f t="shared" si="6"/>
        <v>18.523327288886211</v>
      </c>
      <c r="AE99">
        <f t="shared" si="6"/>
        <v>-1.6416249999999997E-2</v>
      </c>
      <c r="AG99">
        <f t="shared" si="6"/>
        <v>18.506911038886212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-1.5820000000000001</v>
      </c>
      <c r="AM99">
        <f t="shared" si="6"/>
        <v>0</v>
      </c>
      <c r="AN99">
        <f t="shared" si="6"/>
        <v>0</v>
      </c>
      <c r="AO99">
        <f t="shared" si="6"/>
        <v>7.1782499999999999E-2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3.3099000000000003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467.26062549923807</v>
      </c>
      <c r="P3" s="36">
        <v>21.11</v>
      </c>
      <c r="Q3" s="36">
        <v>7.6799999999999979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261.69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</v>
      </c>
      <c r="AA3" s="75">
        <f>STOA!J3</f>
        <v>1.55</v>
      </c>
      <c r="AB3" s="75">
        <f>-STOA!P3</f>
        <v>0</v>
      </c>
      <c r="AC3">
        <f>SUMIF(B3:AB3,"&gt;0")*$AC$2-SUMIF(B3:AB3,"&lt;0")*($AC$2/(1-$AC$2))+SUMIF(AI3:AR3,"&gt;0")*$AC$2-SUMIF(AI3:AR3,"&lt;0")*($AC$2/(1-$AC$2))</f>
        <v>7.0499307049158277</v>
      </c>
      <c r="AD3">
        <f>SUM(B3:AB3,AI3:AT3)-AC3</f>
        <v>796.07505332696815</v>
      </c>
      <c r="AE3">
        <f>'IDT-1'!F3</f>
        <v>0</v>
      </c>
      <c r="AF3" s="24"/>
      <c r="AG3">
        <f>SUM(AD3:AF3)</f>
        <v>796.07505332696815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3.3099000000000003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466.3523667219344</v>
      </c>
      <c r="P4" s="36">
        <v>21.11</v>
      </c>
      <c r="Q4" s="36">
        <v>7.6799999999999979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261.69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-44</v>
      </c>
      <c r="AA4" s="75">
        <f>STOA!J4</f>
        <v>1.55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7.347263009282484</v>
      </c>
      <c r="AD4">
        <f t="shared" ref="AD4:AD67" si="1">SUM(B4:AB4,AI4:AT4)-AC4</f>
        <v>758.86946224529777</v>
      </c>
      <c r="AE4">
        <f>'IDT-1'!F4</f>
        <v>0</v>
      </c>
      <c r="AF4" s="24"/>
      <c r="AG4">
        <f t="shared" ref="AG4:AG67" si="2">SUM(AD4:AF4)</f>
        <v>758.86946224529777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3.3099000000000003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466.22408615797218</v>
      </c>
      <c r="P5" s="36">
        <v>21.11</v>
      </c>
      <c r="Q5" s="36">
        <v>7.6799999999999979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261.69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-75</v>
      </c>
      <c r="AA5" s="75">
        <f>STOA!J5</f>
        <v>1.55</v>
      </c>
      <c r="AB5" s="75">
        <f>-STOA!P5</f>
        <v>0</v>
      </c>
      <c r="AC5">
        <f t="shared" si="0"/>
        <v>7.5240797647678725</v>
      </c>
      <c r="AD5">
        <f t="shared" si="1"/>
        <v>737.56436492585033</v>
      </c>
      <c r="AE5">
        <f>'IDT-1'!F5</f>
        <v>0</v>
      </c>
      <c r="AF5" s="24"/>
      <c r="AG5">
        <f t="shared" si="2"/>
        <v>737.56436492585033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3.3099000000000003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466.22408615797218</v>
      </c>
      <c r="P6" s="36">
        <v>21.11</v>
      </c>
      <c r="Q6" s="36">
        <v>7.6799999999999979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261.69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-99</v>
      </c>
      <c r="AA6" s="75">
        <f>STOA!J6</f>
        <v>1.55</v>
      </c>
      <c r="AB6" s="75">
        <f>-STOA!P6</f>
        <v>0</v>
      </c>
      <c r="AC6">
        <f t="shared" si="0"/>
        <v>7.7273875501652105</v>
      </c>
      <c r="AD6">
        <f t="shared" si="1"/>
        <v>713.361057140453</v>
      </c>
      <c r="AE6">
        <f>'IDT-1'!F6</f>
        <v>0</v>
      </c>
      <c r="AF6" s="24"/>
      <c r="AG6">
        <f t="shared" si="2"/>
        <v>713.361057140453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3.3099000000000003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472.72373915797215</v>
      </c>
      <c r="P7" s="36">
        <v>21.11</v>
      </c>
      <c r="Q7" s="36">
        <v>7.6799999999999979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261.69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-121</v>
      </c>
      <c r="AA7" s="75">
        <f>STOA!J7</f>
        <v>1.55</v>
      </c>
      <c r="AB7" s="75">
        <f>-STOA!P7</f>
        <v>0</v>
      </c>
      <c r="AC7">
        <f t="shared" si="0"/>
        <v>8.0530616825616583</v>
      </c>
      <c r="AD7">
        <f t="shared" si="1"/>
        <v>687.53503600805641</v>
      </c>
      <c r="AE7">
        <f>'IDT-1'!F7</f>
        <v>0</v>
      </c>
      <c r="AF7" s="24"/>
      <c r="AG7">
        <f t="shared" si="2"/>
        <v>687.53503600805641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3.3099000000000003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472.72373915797215</v>
      </c>
      <c r="P8" s="36">
        <v>21.11</v>
      </c>
      <c r="Q8" s="36">
        <v>7.6799999999999979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261.69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-130</v>
      </c>
      <c r="AA8" s="75">
        <f>STOA!J8</f>
        <v>1.55</v>
      </c>
      <c r="AB8" s="75">
        <f>-STOA!P8</f>
        <v>0</v>
      </c>
      <c r="AC8">
        <f t="shared" si="0"/>
        <v>8.12930210208566</v>
      </c>
      <c r="AD8">
        <f t="shared" si="1"/>
        <v>678.45879558853244</v>
      </c>
      <c r="AE8">
        <f>'IDT-1'!F8</f>
        <v>0</v>
      </c>
      <c r="AF8" s="24"/>
      <c r="AG8">
        <f t="shared" si="2"/>
        <v>678.45879558853244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3.3099000000000003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464.98862068796387</v>
      </c>
      <c r="P9" s="36">
        <v>21.11</v>
      </c>
      <c r="Q9" s="36">
        <v>7.6799999999999979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261.69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-141</v>
      </c>
      <c r="AA9" s="75">
        <f>STOA!J9</f>
        <v>1.55</v>
      </c>
      <c r="AB9" s="75">
        <f>-STOA!P9</f>
        <v>0</v>
      </c>
      <c r="AC9">
        <f t="shared" si="0"/>
        <v>8.1575098419113719</v>
      </c>
      <c r="AD9">
        <f t="shared" si="1"/>
        <v>659.69546937869836</v>
      </c>
      <c r="AE9">
        <f>'IDT-1'!F9</f>
        <v>0</v>
      </c>
      <c r="AF9" s="24"/>
      <c r="AG9">
        <f t="shared" si="2"/>
        <v>659.69546937869836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3.3099000000000003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464.33865538796391</v>
      </c>
      <c r="P10" s="36">
        <v>21.11</v>
      </c>
      <c r="Q10" s="36">
        <v>7.6799999999999979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261.69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-157</v>
      </c>
      <c r="AA10" s="75">
        <f>STOA!J10</f>
        <v>1.55</v>
      </c>
      <c r="AB10" s="75">
        <f>-STOA!P10</f>
        <v>0</v>
      </c>
      <c r="AC10">
        <f t="shared" si="0"/>
        <v>8.2875886569895965</v>
      </c>
      <c r="AD10">
        <f t="shared" si="1"/>
        <v>642.91542526362036</v>
      </c>
      <c r="AE10">
        <f>'IDT-1'!F10</f>
        <v>0</v>
      </c>
      <c r="AF10" s="24"/>
      <c r="AG10">
        <f t="shared" si="2"/>
        <v>642.91542526362036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3.3099000000000003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464.33865538796391</v>
      </c>
      <c r="P11" s="36">
        <v>21.11</v>
      </c>
      <c r="Q11" s="36">
        <v>7.6799999999999979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261.61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-171</v>
      </c>
      <c r="AA11" s="75">
        <f>STOA!J11</f>
        <v>1.55</v>
      </c>
      <c r="AB11" s="75">
        <f>-STOA!P11</f>
        <v>0</v>
      </c>
      <c r="AC11">
        <f t="shared" si="0"/>
        <v>8.3208012878891537</v>
      </c>
      <c r="AD11">
        <f t="shared" si="1"/>
        <v>638.80221263272074</v>
      </c>
      <c r="AE11">
        <f>'IDT-1'!F11</f>
        <v>0</v>
      </c>
      <c r="AF11" s="24"/>
      <c r="AG11">
        <f t="shared" si="2"/>
        <v>638.80221263272074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3.3099000000000003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464.33865538796391</v>
      </c>
      <c r="P12" s="36">
        <v>21.11</v>
      </c>
      <c r="Q12" s="36">
        <v>7.6799999999999979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261.61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-179</v>
      </c>
      <c r="AA12" s="75">
        <f>STOA!J12</f>
        <v>1.55</v>
      </c>
      <c r="AB12" s="75">
        <f>-STOA!P12</f>
        <v>0</v>
      </c>
      <c r="AC12">
        <f t="shared" si="0"/>
        <v>8.3885705496882661</v>
      </c>
      <c r="AD12">
        <f t="shared" si="1"/>
        <v>630.73444337092167</v>
      </c>
      <c r="AE12">
        <f>'IDT-1'!F12</f>
        <v>0</v>
      </c>
      <c r="AF12" s="24"/>
      <c r="AG12">
        <f t="shared" si="2"/>
        <v>630.73444337092167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3.3099000000000003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464.11116741024648</v>
      </c>
      <c r="P13" s="36">
        <v>21.11</v>
      </c>
      <c r="Q13" s="36">
        <v>7.6799999999999979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261.61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-181</v>
      </c>
      <c r="AA13" s="75">
        <f>STOA!J13</f>
        <v>1.55</v>
      </c>
      <c r="AB13" s="75">
        <f>-STOA!P13</f>
        <v>0</v>
      </c>
      <c r="AC13">
        <f t="shared" si="0"/>
        <v>8.4036019661252173</v>
      </c>
      <c r="AD13">
        <f t="shared" si="1"/>
        <v>628.49192397676734</v>
      </c>
      <c r="AE13">
        <f>'IDT-1'!F13</f>
        <v>0</v>
      </c>
      <c r="AF13" s="24"/>
      <c r="AG13">
        <f t="shared" si="2"/>
        <v>628.49192397676734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3.3099000000000003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464.11116741024648</v>
      </c>
      <c r="P14" s="36">
        <v>21.11</v>
      </c>
      <c r="Q14" s="36">
        <v>7.6799999999999979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261.61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-187</v>
      </c>
      <c r="AA14" s="75">
        <f>STOA!J14</f>
        <v>1.55</v>
      </c>
      <c r="AB14" s="75">
        <f>-STOA!P14</f>
        <v>0</v>
      </c>
      <c r="AC14">
        <f t="shared" si="0"/>
        <v>8.4544289124745511</v>
      </c>
      <c r="AD14">
        <f t="shared" si="1"/>
        <v>622.44109703041795</v>
      </c>
      <c r="AE14">
        <f>'IDT-1'!F14</f>
        <v>0</v>
      </c>
      <c r="AF14" s="24"/>
      <c r="AG14">
        <f t="shared" si="2"/>
        <v>622.44109703041795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3.3099000000000003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464.17616406296389</v>
      </c>
      <c r="P15" s="36">
        <v>21.11</v>
      </c>
      <c r="Q15" s="36">
        <v>7.6799999999999979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261.56000000000006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-191</v>
      </c>
      <c r="AA15" s="75">
        <f>STOA!J15</f>
        <v>1.55</v>
      </c>
      <c r="AB15" s="75">
        <f>-STOA!P15</f>
        <v>0</v>
      </c>
      <c r="AC15">
        <f t="shared" si="0"/>
        <v>8.5392664616062692</v>
      </c>
      <c r="AD15">
        <f t="shared" si="1"/>
        <v>612.3712561340036</v>
      </c>
      <c r="AE15">
        <f>'IDT-1'!F15</f>
        <v>0</v>
      </c>
      <c r="AF15" s="24"/>
      <c r="AG15">
        <f t="shared" si="2"/>
        <v>612.3712561340036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3.3099000000000003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464.17616406296389</v>
      </c>
      <c r="P16" s="36">
        <v>21.11</v>
      </c>
      <c r="Q16" s="36">
        <v>7.6799999999999979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261.56000000000006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-193</v>
      </c>
      <c r="AA16" s="75">
        <f>STOA!J16</f>
        <v>1.55</v>
      </c>
      <c r="AB16" s="75">
        <f>-STOA!P16</f>
        <v>0</v>
      </c>
      <c r="AC16">
        <f t="shared" si="0"/>
        <v>8.556208777056046</v>
      </c>
      <c r="AD16">
        <f t="shared" si="1"/>
        <v>610.35431381855381</v>
      </c>
      <c r="AE16">
        <f>'IDT-1'!F16</f>
        <v>0</v>
      </c>
      <c r="AF16" s="24"/>
      <c r="AG16">
        <f t="shared" si="2"/>
        <v>610.35431381855381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3.3099000000000003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464.89613995456676</v>
      </c>
      <c r="P17" s="36">
        <v>21.11</v>
      </c>
      <c r="Q17" s="36">
        <v>7.6799999999999979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261.48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-195</v>
      </c>
      <c r="AA17" s="75">
        <f>STOA!J17</f>
        <v>1.55</v>
      </c>
      <c r="AB17" s="75">
        <f>-STOA!P17</f>
        <v>0</v>
      </c>
      <c r="AC17">
        <f t="shared" si="0"/>
        <v>8.5785268899952882</v>
      </c>
      <c r="AD17">
        <f t="shared" si="1"/>
        <v>608.97197159721748</v>
      </c>
      <c r="AE17">
        <f>'IDT-1'!F17</f>
        <v>0</v>
      </c>
      <c r="AF17" s="24"/>
      <c r="AG17">
        <f t="shared" si="2"/>
        <v>608.97197159721748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3.3099000000000003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465.83530111114601</v>
      </c>
      <c r="P18" s="36">
        <v>21.11</v>
      </c>
      <c r="Q18" s="36">
        <v>7.6799999999999979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261.48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-196</v>
      </c>
      <c r="AA18" s="75">
        <f>STOA!J18</f>
        <v>1.55</v>
      </c>
      <c r="AB18" s="75">
        <f>-STOA!P18</f>
        <v>0</v>
      </c>
      <c r="AC18">
        <f t="shared" si="0"/>
        <v>8.5948870014354437</v>
      </c>
      <c r="AD18">
        <f t="shared" si="1"/>
        <v>608.89477264235654</v>
      </c>
      <c r="AE18">
        <f>'IDT-1'!F18</f>
        <v>0</v>
      </c>
      <c r="AF18" s="24"/>
      <c r="AG18">
        <f t="shared" si="2"/>
        <v>608.89477264235654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3.3099000000000003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466.29567317400029</v>
      </c>
      <c r="P19" s="36">
        <v>21.11</v>
      </c>
      <c r="Q19" s="36">
        <v>7.6799999999999979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261.48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-190</v>
      </c>
      <c r="AA19" s="75">
        <f>STOA!J19</f>
        <v>1.47</v>
      </c>
      <c r="AB19" s="75">
        <f>-STOA!P19</f>
        <v>0</v>
      </c>
      <c r="AC19">
        <f t="shared" si="0"/>
        <v>8.5726686535887531</v>
      </c>
      <c r="AD19">
        <f t="shared" si="1"/>
        <v>612.29736305305767</v>
      </c>
      <c r="AE19">
        <f>'IDT-1'!F19</f>
        <v>0</v>
      </c>
      <c r="AF19" s="24"/>
      <c r="AG19">
        <f t="shared" si="2"/>
        <v>612.29736305305767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3.3099000000000003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466.84533957796259</v>
      </c>
      <c r="P20" s="36">
        <v>21.11</v>
      </c>
      <c r="Q20" s="36">
        <v>7.6799999999999979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261.48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-179</v>
      </c>
      <c r="AA20" s="75">
        <f>STOA!J20</f>
        <v>1.47</v>
      </c>
      <c r="AB20" s="75">
        <f>-STOA!P20</f>
        <v>0</v>
      </c>
      <c r="AC20">
        <f t="shared" si="0"/>
        <v>8.4841031164082565</v>
      </c>
      <c r="AD20">
        <f t="shared" si="1"/>
        <v>623.93559499420041</v>
      </c>
      <c r="AE20">
        <f>'IDT-1'!F20</f>
        <v>0</v>
      </c>
      <c r="AF20" s="24"/>
      <c r="AG20">
        <f t="shared" si="2"/>
        <v>623.93559499420041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3.3099000000000003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467.96013252840521</v>
      </c>
      <c r="P21" s="36">
        <v>21.11</v>
      </c>
      <c r="Q21" s="36">
        <v>7.6799999999999979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261.48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-168</v>
      </c>
      <c r="AA21" s="75">
        <f>STOA!J21</f>
        <v>1.47</v>
      </c>
      <c r="AB21" s="75">
        <f>-STOA!P21</f>
        <v>0</v>
      </c>
      <c r="AC21">
        <f t="shared" si="0"/>
        <v>8.400284642218196</v>
      </c>
      <c r="AD21">
        <f t="shared" si="1"/>
        <v>636.13420641883317</v>
      </c>
      <c r="AE21">
        <f>'IDT-1'!F21</f>
        <v>0</v>
      </c>
      <c r="AF21" s="24"/>
      <c r="AG21">
        <f t="shared" si="2"/>
        <v>636.13420641883317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3.3099000000000003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467.31503269394545</v>
      </c>
      <c r="P22" s="36">
        <v>21.11</v>
      </c>
      <c r="Q22" s="36">
        <v>7.6799999999999979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261.48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-150</v>
      </c>
      <c r="AA22" s="75">
        <f>STOA!J22</f>
        <v>1.47</v>
      </c>
      <c r="AB22" s="75">
        <f>-STOA!P22</f>
        <v>0</v>
      </c>
      <c r="AC22">
        <f t="shared" si="0"/>
        <v>8.2423849645607312</v>
      </c>
      <c r="AD22">
        <f t="shared" si="1"/>
        <v>653.6470062620308</v>
      </c>
      <c r="AE22">
        <f>'IDT-1'!F22</f>
        <v>0</v>
      </c>
      <c r="AF22" s="24"/>
      <c r="AG22">
        <f t="shared" si="2"/>
        <v>653.6470062620308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3.3099000000000003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465.36123782370004</v>
      </c>
      <c r="P23" s="36">
        <v>21.11</v>
      </c>
      <c r="Q23" s="36">
        <v>7.6799999999999979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253.79999999999998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-122</v>
      </c>
      <c r="AA23" s="75">
        <f>STOA!J23</f>
        <v>1.55</v>
      </c>
      <c r="AB23" s="75">
        <f>-STOA!P23</f>
        <v>0</v>
      </c>
      <c r="AC23">
        <f t="shared" si="0"/>
        <v>7.8995271981791069</v>
      </c>
      <c r="AD23">
        <f t="shared" si="1"/>
        <v>675.43606915816679</v>
      </c>
      <c r="AE23">
        <f>'IDT-1'!F23</f>
        <v>0</v>
      </c>
      <c r="AF23" s="24"/>
      <c r="AG23">
        <f t="shared" si="2"/>
        <v>675.43606915816679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3.3099000000000003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477.39430712360189</v>
      </c>
      <c r="P24" s="36">
        <v>21.11</v>
      </c>
      <c r="Q24" s="36">
        <v>7.6799999999999979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253.48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-95</v>
      </c>
      <c r="AA24" s="75">
        <f>STOA!J24</f>
        <v>1.55</v>
      </c>
      <c r="AB24" s="75">
        <f>-STOA!P24</f>
        <v>0</v>
      </c>
      <c r="AC24">
        <f t="shared" si="0"/>
        <v>7.7946091949009446</v>
      </c>
      <c r="AD24">
        <f t="shared" si="1"/>
        <v>711.25405646134686</v>
      </c>
      <c r="AE24">
        <f>'IDT-1'!F24</f>
        <v>0</v>
      </c>
      <c r="AF24" s="24"/>
      <c r="AG24">
        <f t="shared" si="2"/>
        <v>711.25405646134686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3.3099000000000003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486.82610423522038</v>
      </c>
      <c r="P25" s="36">
        <v>21.11</v>
      </c>
      <c r="Q25" s="36">
        <v>7.6799999999999979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253.01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-60</v>
      </c>
      <c r="AA25" s="75">
        <f>STOA!J25</f>
        <v>1.55</v>
      </c>
      <c r="AB25" s="75">
        <f>-STOA!P25</f>
        <v>0</v>
      </c>
      <c r="AC25">
        <f t="shared" si="0"/>
        <v>7.5777973507434213</v>
      </c>
      <c r="AD25">
        <f t="shared" si="1"/>
        <v>774.03266541712298</v>
      </c>
      <c r="AE25">
        <f>'IDT-1'!F25</f>
        <v>0</v>
      </c>
      <c r="AF25" s="24"/>
      <c r="AG25">
        <f t="shared" si="2"/>
        <v>774.03266541712298</v>
      </c>
      <c r="AI25" s="34">
        <f>PXIL!J25</f>
        <v>0</v>
      </c>
      <c r="AJ25" s="34">
        <f>PXIL!P25</f>
        <v>0</v>
      </c>
      <c r="AK25" s="34">
        <f>RTM_IEX!J25</f>
        <v>9.6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3.3099000000000003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495.05648709313101</v>
      </c>
      <c r="P26" s="36">
        <v>21.11</v>
      </c>
      <c r="Q26" s="36">
        <v>7.6799999999999979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252.69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</v>
      </c>
      <c r="AA26" s="75">
        <f>STOA!J26</f>
        <v>1.55</v>
      </c>
      <c r="AB26" s="75">
        <f>-STOA!P26</f>
        <v>0</v>
      </c>
      <c r="AC26">
        <f t="shared" si="0"/>
        <v>7.2969271000294187</v>
      </c>
      <c r="AD26">
        <f t="shared" si="1"/>
        <v>823.22391852574765</v>
      </c>
      <c r="AE26">
        <f>'IDT-1'!F26</f>
        <v>0</v>
      </c>
      <c r="AF26" s="24"/>
      <c r="AG26">
        <f t="shared" si="2"/>
        <v>823.22391852574765</v>
      </c>
      <c r="AI26" s="34">
        <f>PXIL!J26</f>
        <v>0</v>
      </c>
      <c r="AJ26" s="34">
        <f>PXIL!P26</f>
        <v>0</v>
      </c>
      <c r="AK26" s="34">
        <f>RTM_IEX!J26</f>
        <v>9.6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3.3099000000000003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54.82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607.39218807234579</v>
      </c>
      <c r="P27" s="36">
        <v>55.830000000000005</v>
      </c>
      <c r="Q27" s="36">
        <v>20.010000000000002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292.35000000000002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-123</v>
      </c>
      <c r="AA27" s="75">
        <f>STOA!J27</f>
        <v>1.55</v>
      </c>
      <c r="AB27" s="75">
        <f>-STOA!P27</f>
        <v>0</v>
      </c>
      <c r="AC27">
        <f t="shared" si="0"/>
        <v>9.7889808863183934</v>
      </c>
      <c r="AD27">
        <f t="shared" si="1"/>
        <v>896.47310718602751</v>
      </c>
      <c r="AE27">
        <f>'IDT-1'!F27</f>
        <v>0</v>
      </c>
      <c r="AF27" s="24"/>
      <c r="AG27">
        <f t="shared" si="2"/>
        <v>896.47310718602751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3.3099000000000003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54.82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703.68614424996213</v>
      </c>
      <c r="P28" s="36">
        <v>69.61</v>
      </c>
      <c r="Q28" s="36">
        <v>24.73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358.51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-117</v>
      </c>
      <c r="AA28" s="75">
        <f>STOA!J28</f>
        <v>1.55</v>
      </c>
      <c r="AB28" s="75">
        <f>-STOA!P28</f>
        <v>0</v>
      </c>
      <c r="AC28">
        <f t="shared" si="0"/>
        <v>12.088340628900164</v>
      </c>
      <c r="AD28">
        <f t="shared" si="1"/>
        <v>983.12770362106198</v>
      </c>
      <c r="AE28">
        <f>'IDT-1'!F28</f>
        <v>0</v>
      </c>
      <c r="AF28" s="24"/>
      <c r="AG28">
        <f t="shared" si="2"/>
        <v>983.12770362106198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-104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3.3099000000000003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54.82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824.06838410944715</v>
      </c>
      <c r="P29" s="36">
        <v>74.540000000000006</v>
      </c>
      <c r="Q29" s="36">
        <v>26.55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418.71999999999997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-349</v>
      </c>
      <c r="AA29" s="75">
        <f>STOA!J29</f>
        <v>1.55</v>
      </c>
      <c r="AB29" s="75">
        <f>-STOA!P29</f>
        <v>0</v>
      </c>
      <c r="AC29">
        <f t="shared" si="0"/>
        <v>15.004203632505639</v>
      </c>
      <c r="AD29">
        <f t="shared" si="1"/>
        <v>1070.2540804769415</v>
      </c>
      <c r="AE29">
        <f>'IDT-1'!F29</f>
        <v>0</v>
      </c>
      <c r="AF29" s="24"/>
      <c r="AG29">
        <f t="shared" si="2"/>
        <v>1070.2540804769415</v>
      </c>
      <c r="AI29" s="34">
        <f>PXIL!J29</f>
        <v>0</v>
      </c>
      <c r="AJ29" s="34">
        <f>PXIL!P29</f>
        <v>0</v>
      </c>
      <c r="AK29" s="34">
        <f>RTM_IEX!J29</f>
        <v>30.7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873.17364157286579</v>
      </c>
      <c r="P30" s="36">
        <v>74.540000000000006</v>
      </c>
      <c r="Q30" s="36">
        <v>26.55</v>
      </c>
      <c r="R30" s="38">
        <v>1.147450110864745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418.28999999999996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-303</v>
      </c>
      <c r="AA30" s="75">
        <f>STOA!J30</f>
        <v>1.55</v>
      </c>
      <c r="AB30" s="75">
        <f>-STOA!P30</f>
        <v>0</v>
      </c>
      <c r="AC30">
        <f t="shared" si="0"/>
        <v>14.919316460784724</v>
      </c>
      <c r="AD30">
        <f t="shared" si="1"/>
        <v>1152.6230252229459</v>
      </c>
      <c r="AE30">
        <f>'IDT-1'!F30</f>
        <v>-10.379</v>
      </c>
      <c r="AF30" s="24"/>
      <c r="AG30">
        <f t="shared" si="2"/>
        <v>1142.244025222946</v>
      </c>
      <c r="AI30" s="34">
        <f>PXIL!J30</f>
        <v>0</v>
      </c>
      <c r="AJ30" s="34">
        <f>PXIL!P30</f>
        <v>0</v>
      </c>
      <c r="AK30" s="34">
        <f>RTM_IEX!J30</f>
        <v>1.92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884.6787754638392</v>
      </c>
      <c r="P31" s="36">
        <v>74.540000000000006</v>
      </c>
      <c r="Q31" s="36">
        <v>26.55</v>
      </c>
      <c r="R31" s="38">
        <v>2.8274527452745266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423.45414099999999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-256</v>
      </c>
      <c r="AA31" s="75">
        <f>STOA!J31</f>
        <v>1.55</v>
      </c>
      <c r="AB31" s="75">
        <f>-STOA!P31</f>
        <v>0</v>
      </c>
      <c r="AC31">
        <f t="shared" si="0"/>
        <v>14.718476083002377</v>
      </c>
      <c r="AD31">
        <f t="shared" si="1"/>
        <v>1209.2531431261114</v>
      </c>
      <c r="AE31">
        <f>'IDT-1'!F31</f>
        <v>0</v>
      </c>
      <c r="AF31" s="24"/>
      <c r="AG31">
        <f t="shared" si="2"/>
        <v>1209.2531431261114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887.3489737496858</v>
      </c>
      <c r="P32" s="36">
        <v>74.540000000000006</v>
      </c>
      <c r="Q32" s="36">
        <v>26.55</v>
      </c>
      <c r="R32" s="38">
        <v>6.39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424.53252599999996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-186</v>
      </c>
      <c r="AA32" s="75">
        <f>STOA!J32</f>
        <v>1.55</v>
      </c>
      <c r="AB32" s="75">
        <f>-STOA!P32</f>
        <v>0</v>
      </c>
      <c r="AC32">
        <f t="shared" si="0"/>
        <v>14.203779696525839</v>
      </c>
      <c r="AD32">
        <f t="shared" si="1"/>
        <v>1287.07897005316</v>
      </c>
      <c r="AE32">
        <f>'IDT-1'!F32</f>
        <v>-10.956</v>
      </c>
      <c r="AF32" s="24"/>
      <c r="AG32">
        <f t="shared" si="2"/>
        <v>1276.1229700531601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886.88472045051947</v>
      </c>
      <c r="P33" s="36">
        <v>74.540000000000006</v>
      </c>
      <c r="Q33" s="36">
        <v>26.55</v>
      </c>
      <c r="R33" s="38">
        <v>10.652536318170993</v>
      </c>
      <c r="S33" s="38">
        <v>0</v>
      </c>
      <c r="T33" s="37">
        <f>SUMPRODUCT(LTA!J33:AN33,LTA!J$101:AN$101,LTA!J$105:AN$105)</f>
        <v>3.02</v>
      </c>
      <c r="U33" s="37">
        <f>SUMPRODUCT(LTA!J33:AN33,LTA!J$102:AN$102,LTA!J$105:AN$105)</f>
        <v>426.70850300000001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-67</v>
      </c>
      <c r="AA33" s="75">
        <f>STOA!J33</f>
        <v>1.55</v>
      </c>
      <c r="AB33" s="75">
        <f>-STOA!P33</f>
        <v>0</v>
      </c>
      <c r="AC33">
        <f t="shared" si="0"/>
        <v>13.208198449624566</v>
      </c>
      <c r="AD33">
        <f t="shared" si="1"/>
        <v>1424.6288113190658</v>
      </c>
      <c r="AE33">
        <f>'IDT-1'!F33</f>
        <v>-90</v>
      </c>
      <c r="AF33" s="24"/>
      <c r="AG33">
        <f t="shared" si="2"/>
        <v>1334.6288113190658</v>
      </c>
      <c r="AI33" s="34">
        <f>PXIL!J33</f>
        <v>0</v>
      </c>
      <c r="AJ33" s="34">
        <f>PXIL!P33</f>
        <v>0</v>
      </c>
      <c r="AK33" s="34">
        <f>RTM_IEX!J33</f>
        <v>1.56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884.59728057906773</v>
      </c>
      <c r="P34" s="36">
        <v>74.540000000000006</v>
      </c>
      <c r="Q34" s="36">
        <v>26.55</v>
      </c>
      <c r="R34" s="38">
        <v>17.5</v>
      </c>
      <c r="S34" s="38">
        <v>0</v>
      </c>
      <c r="T34" s="37">
        <f>SUMPRODUCT(LTA!J34:AN34,LTA!J$101:AN$101,LTA!J$105:AN$105)</f>
        <v>5.1100000000000003</v>
      </c>
      <c r="U34" s="37">
        <f>SUMPRODUCT(LTA!J34:AN34,LTA!J$102:AN$102,LTA!J$105:AN$105)</f>
        <v>429.29136699999998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1.55</v>
      </c>
      <c r="AB34" s="75">
        <f>-STOA!P34</f>
        <v>0</v>
      </c>
      <c r="AC34">
        <f t="shared" si="0"/>
        <v>12.815208190087727</v>
      </c>
      <c r="AD34">
        <f t="shared" si="1"/>
        <v>1486.6946893889799</v>
      </c>
      <c r="AE34">
        <f>'IDT-1'!F34</f>
        <v>-115.301</v>
      </c>
      <c r="AF34" s="24"/>
      <c r="AG34">
        <f t="shared" si="2"/>
        <v>1371.39368938898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-13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863.90891182612006</v>
      </c>
      <c r="P35" s="36">
        <v>74.540000000000006</v>
      </c>
      <c r="Q35" s="36">
        <v>26.55</v>
      </c>
      <c r="R35" s="38">
        <v>19.63</v>
      </c>
      <c r="S35" s="38">
        <v>0</v>
      </c>
      <c r="T35" s="37">
        <f>SUMPRODUCT(LTA!J35:AN35,LTA!J$101:AN$101,LTA!J$105:AN$105)</f>
        <v>6.36</v>
      </c>
      <c r="U35" s="37">
        <f>SUMPRODUCT(LTA!J35:AN35,LTA!J$102:AN$102,LTA!J$105:AN$105)</f>
        <v>432.78832800000004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1.55</v>
      </c>
      <c r="AB35" s="75">
        <f>-STOA!P35</f>
        <v>0</v>
      </c>
      <c r="AC35">
        <f t="shared" si="0"/>
        <v>12.639894260888742</v>
      </c>
      <c r="AD35">
        <f t="shared" si="1"/>
        <v>1480.0585955652314</v>
      </c>
      <c r="AE35">
        <f>'IDT-1'!F35</f>
        <v>-63.607999999999997</v>
      </c>
      <c r="AF35" s="24"/>
      <c r="AG35">
        <f t="shared" si="2"/>
        <v>1416.4505955652314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52.207499999999996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835.39513652688652</v>
      </c>
      <c r="P36" s="36">
        <v>74.540000000000006</v>
      </c>
      <c r="Q36" s="36">
        <v>26.55</v>
      </c>
      <c r="R36" s="38">
        <v>20.2</v>
      </c>
      <c r="S36" s="38">
        <v>0</v>
      </c>
      <c r="T36" s="37">
        <f>SUMPRODUCT(LTA!J36:AN36,LTA!J$101:AN$101,LTA!J$105:AN$105)</f>
        <v>9.7200000000000006</v>
      </c>
      <c r="U36" s="37">
        <f>SUMPRODUCT(LTA!J36:AN36,LTA!J$102:AN$102,LTA!J$105:AN$105)</f>
        <v>437.56487800000002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1.55</v>
      </c>
      <c r="AB36" s="75">
        <f>-STOA!P36</f>
        <v>0</v>
      </c>
      <c r="AC36">
        <f t="shared" si="0"/>
        <v>12.344274883824959</v>
      </c>
      <c r="AD36">
        <f t="shared" si="1"/>
        <v>1441.1444896430617</v>
      </c>
      <c r="AE36">
        <f>'IDT-1'!F36</f>
        <v>-4.9059999999999997</v>
      </c>
      <c r="AF36" s="24"/>
      <c r="AG36">
        <f t="shared" si="2"/>
        <v>1436.2384896430617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52.207499999999996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815.58749496105702</v>
      </c>
      <c r="P37" s="36">
        <v>74.540000000000006</v>
      </c>
      <c r="Q37" s="36">
        <v>26.55</v>
      </c>
      <c r="R37" s="38">
        <v>22.2</v>
      </c>
      <c r="S37" s="38">
        <v>0</v>
      </c>
      <c r="T37" s="37">
        <f>SUMPRODUCT(LTA!J37:AN37,LTA!J$101:AN$101,LTA!J$105:AN$105)</f>
        <v>12.19</v>
      </c>
      <c r="U37" s="37">
        <f>SUMPRODUCT(LTA!J37:AN37,LTA!J$102:AN$102,LTA!J$105:AN$105)</f>
        <v>440.98487899999998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1.55</v>
      </c>
      <c r="AB37" s="75">
        <f>-STOA!P37</f>
        <v>0</v>
      </c>
      <c r="AC37">
        <f t="shared" si="0"/>
        <v>12.254853441272878</v>
      </c>
      <c r="AD37">
        <f t="shared" si="1"/>
        <v>1446.6562705197841</v>
      </c>
      <c r="AE37">
        <f>'IDT-1'!F37</f>
        <v>0</v>
      </c>
      <c r="AF37" s="24"/>
      <c r="AG37">
        <f t="shared" si="2"/>
        <v>1446.6562705197841</v>
      </c>
      <c r="AI37" s="34">
        <f>PXIL!J37</f>
        <v>0</v>
      </c>
      <c r="AJ37" s="34">
        <f>PXIL!P37</f>
        <v>0</v>
      </c>
      <c r="AK37" s="34">
        <f>RTM_IEX!J37</f>
        <v>9.34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806.66675480105698</v>
      </c>
      <c r="P38" s="36">
        <v>74.540000000000006</v>
      </c>
      <c r="Q38" s="36">
        <v>26.55</v>
      </c>
      <c r="R38" s="38">
        <v>22.2</v>
      </c>
      <c r="S38" s="38">
        <v>0</v>
      </c>
      <c r="T38" s="37">
        <f>SUMPRODUCT(LTA!J38:AN38,LTA!J$101:AN$101,LTA!J$105:AN$105)</f>
        <v>14.91</v>
      </c>
      <c r="U38" s="37">
        <f>SUMPRODUCT(LTA!J38:AN38,LTA!J$102:AN$102,LTA!J$105:AN$105)</f>
        <v>446.69642199999998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8.48</v>
      </c>
      <c r="Z38" s="34">
        <f>IEX!P38</f>
        <v>0</v>
      </c>
      <c r="AA38" s="75">
        <f>STOA!J38</f>
        <v>1.55</v>
      </c>
      <c r="AB38" s="75">
        <f>-STOA!P38</f>
        <v>0</v>
      </c>
      <c r="AC38">
        <f t="shared" si="0"/>
        <v>12.501085185128876</v>
      </c>
      <c r="AD38">
        <f t="shared" si="1"/>
        <v>1475.7233416159279</v>
      </c>
      <c r="AE38">
        <f>'IDT-1'!F38</f>
        <v>0</v>
      </c>
      <c r="AF38" s="24"/>
      <c r="AG38">
        <f t="shared" si="2"/>
        <v>1475.7233416159279</v>
      </c>
      <c r="AI38" s="34">
        <f>PXIL!J38</f>
        <v>0</v>
      </c>
      <c r="AJ38" s="34">
        <f>PXIL!P38</f>
        <v>0</v>
      </c>
      <c r="AK38" s="34">
        <f>RTM_IEX!J38</f>
        <v>13.26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803.23162284998693</v>
      </c>
      <c r="P39" s="36">
        <v>74.540000000000006</v>
      </c>
      <c r="Q39" s="36">
        <v>26.55</v>
      </c>
      <c r="R39" s="38">
        <v>22.2</v>
      </c>
      <c r="S39" s="38">
        <v>0</v>
      </c>
      <c r="T39" s="37">
        <f>SUMPRODUCT(LTA!J39:AN39,LTA!J$101:AN$101,LTA!J$105:AN$105)</f>
        <v>17.329999999999998</v>
      </c>
      <c r="U39" s="37">
        <f>SUMPRODUCT(LTA!J39:AN39,LTA!J$102:AN$102,LTA!J$105:AN$105)</f>
        <v>458.83997699999998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20.47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13.03589993873989</v>
      </c>
      <c r="AD39">
        <f t="shared" si="1"/>
        <v>1538.8569499112471</v>
      </c>
      <c r="AE39">
        <f>'IDT-1'!F39</f>
        <v>0</v>
      </c>
      <c r="AF39" s="24"/>
      <c r="AG39">
        <f t="shared" si="2"/>
        <v>1538.8569499112471</v>
      </c>
      <c r="AI39" s="34">
        <f>PXIL!J39</f>
        <v>0</v>
      </c>
      <c r="AJ39" s="34">
        <f>PXIL!P39</f>
        <v>0</v>
      </c>
      <c r="AK39" s="34">
        <f>RTM_IEX!J39</f>
        <v>53.89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800.69930874575971</v>
      </c>
      <c r="P40" s="36">
        <v>74.540000000000006</v>
      </c>
      <c r="Q40" s="36">
        <v>26.55</v>
      </c>
      <c r="R40" s="38">
        <v>22.2</v>
      </c>
      <c r="S40" s="38">
        <v>0</v>
      </c>
      <c r="T40" s="37">
        <f>SUMPRODUCT(LTA!J40:AN40,LTA!J$101:AN$101,LTA!J$105:AN$105)</f>
        <v>20.9</v>
      </c>
      <c r="U40" s="37">
        <f>SUMPRODUCT(LTA!J40:AN40,LTA!J$102:AN$102,LTA!J$105:AN$105)</f>
        <v>468.84786400000002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55.44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13.624870751064382</v>
      </c>
      <c r="AD40">
        <f t="shared" si="1"/>
        <v>1608.3835519946954</v>
      </c>
      <c r="AE40">
        <f>'IDT-1'!F40</f>
        <v>0</v>
      </c>
      <c r="AF40" s="24"/>
      <c r="AG40">
        <f t="shared" si="2"/>
        <v>1608.3835519946954</v>
      </c>
      <c r="AI40" s="34">
        <f>PXIL!J40</f>
        <v>0</v>
      </c>
      <c r="AJ40" s="34">
        <f>PXIL!P40</f>
        <v>0</v>
      </c>
      <c r="AK40" s="34">
        <f>RTM_IEX!J40</f>
        <v>77.989999999999995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793.10989830557969</v>
      </c>
      <c r="P41" s="36">
        <v>74.540000000000006</v>
      </c>
      <c r="Q41" s="36">
        <v>26.55</v>
      </c>
      <c r="R41" s="38">
        <v>22.2</v>
      </c>
      <c r="S41" s="38">
        <v>0</v>
      </c>
      <c r="T41" s="37">
        <f>SUMPRODUCT(LTA!J41:AN41,LTA!J$101:AN$101,LTA!J$105:AN$105)</f>
        <v>20.440000000000001</v>
      </c>
      <c r="U41" s="37">
        <f>SUMPRODUCT(LTA!J41:AN41,LTA!J$102:AN$102,LTA!J$105:AN$105)</f>
        <v>478.84854100000001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113.22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14.37189339016687</v>
      </c>
      <c r="AD41">
        <f t="shared" si="1"/>
        <v>1696.5677959154129</v>
      </c>
      <c r="AE41">
        <f>'IDT-1'!F41</f>
        <v>0</v>
      </c>
      <c r="AF41" s="24"/>
      <c r="AG41">
        <f t="shared" si="2"/>
        <v>1696.5677959154129</v>
      </c>
      <c r="AI41" s="34">
        <f>PXIL!J41</f>
        <v>0</v>
      </c>
      <c r="AJ41" s="34">
        <f>PXIL!P41</f>
        <v>0</v>
      </c>
      <c r="AK41" s="34">
        <f>RTM_IEX!J41</f>
        <v>107.19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787.26021060557969</v>
      </c>
      <c r="P42" s="36">
        <v>74.540000000000006</v>
      </c>
      <c r="Q42" s="36">
        <v>26.55</v>
      </c>
      <c r="R42" s="38">
        <v>23.7</v>
      </c>
      <c r="S42" s="38">
        <v>0</v>
      </c>
      <c r="T42" s="37">
        <f>SUMPRODUCT(LTA!J42:AN42,LTA!J$101:AN$101,LTA!J$105:AN$105)</f>
        <v>24.07</v>
      </c>
      <c r="U42" s="37">
        <f>SUMPRODUCT(LTA!J42:AN42,LTA!J$102:AN$102,LTA!J$105:AN$105)</f>
        <v>487.49149399999999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165.31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14.777472818686869</v>
      </c>
      <c r="AD42">
        <f t="shared" si="1"/>
        <v>1744.445481786893</v>
      </c>
      <c r="AE42">
        <f>'IDT-1'!F42</f>
        <v>0</v>
      </c>
      <c r="AF42" s="24"/>
      <c r="AG42">
        <f t="shared" si="2"/>
        <v>1744.445481786893</v>
      </c>
      <c r="AI42" s="34">
        <f>PXIL!J42</f>
        <v>0</v>
      </c>
      <c r="AJ42" s="34">
        <f>PXIL!P42</f>
        <v>0</v>
      </c>
      <c r="AK42" s="34">
        <f>RTM_IEX!J42</f>
        <v>95.46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786.68566256092345</v>
      </c>
      <c r="P43" s="36">
        <v>74.540000000000006</v>
      </c>
      <c r="Q43" s="36">
        <v>26.55</v>
      </c>
      <c r="R43" s="38">
        <v>23.7</v>
      </c>
      <c r="S43" s="38">
        <v>0</v>
      </c>
      <c r="T43" s="37">
        <f>SUMPRODUCT(LTA!J43:AN43,LTA!J$101:AN$101,LTA!J$105:AN$105)</f>
        <v>30.15</v>
      </c>
      <c r="U43" s="37">
        <f>SUMPRODUCT(LTA!J43:AN43,LTA!J$102:AN$102,LTA!J$105:AN$105)</f>
        <v>496.28253799999999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205.24</v>
      </c>
      <c r="Z43" s="34">
        <f>IEX!P43</f>
        <v>0</v>
      </c>
      <c r="AA43" s="75">
        <f>STOA!J43</f>
        <v>1.55</v>
      </c>
      <c r="AB43" s="75">
        <f>-STOA!P43</f>
        <v>0</v>
      </c>
      <c r="AC43">
        <f t="shared" si="0"/>
        <v>14.689159384711756</v>
      </c>
      <c r="AD43">
        <f t="shared" si="1"/>
        <v>1734.0202911762117</v>
      </c>
      <c r="AE43">
        <f>'IDT-1'!F43</f>
        <v>0</v>
      </c>
      <c r="AF43" s="24"/>
      <c r="AG43">
        <f t="shared" si="2"/>
        <v>1734.0202911762117</v>
      </c>
      <c r="AI43" s="34">
        <f>PXIL!J43</f>
        <v>0</v>
      </c>
      <c r="AJ43" s="34">
        <f>PXIL!P43</f>
        <v>0</v>
      </c>
      <c r="AK43" s="34">
        <f>RTM_IEX!J43</f>
        <v>30.64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784.80023209770889</v>
      </c>
      <c r="P44" s="36">
        <v>74.540000000000006</v>
      </c>
      <c r="Q44" s="36">
        <v>26.55</v>
      </c>
      <c r="R44" s="38">
        <v>23.7</v>
      </c>
      <c r="S44" s="38">
        <v>0</v>
      </c>
      <c r="T44" s="37">
        <f>SUMPRODUCT(LTA!J44:AN44,LTA!J$101:AN$101,LTA!J$105:AN$105)</f>
        <v>33.019999999999996</v>
      </c>
      <c r="U44" s="37">
        <f>SUMPRODUCT(LTA!J44:AN44,LTA!J$102:AN$102,LTA!J$105:AN$105)</f>
        <v>505.847488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223.22</v>
      </c>
      <c r="Z44" s="34">
        <f>IEX!P44</f>
        <v>0</v>
      </c>
      <c r="AA44" s="75">
        <f>STOA!J44</f>
        <v>1.55</v>
      </c>
      <c r="AB44" s="75">
        <f>-STOA!P44</f>
        <v>0</v>
      </c>
      <c r="AC44">
        <f t="shared" si="0"/>
        <v>14.815575348820754</v>
      </c>
      <c r="AD44">
        <f t="shared" si="1"/>
        <v>1748.9433947488881</v>
      </c>
      <c r="AE44">
        <f>'IDT-1'!F44</f>
        <v>0</v>
      </c>
      <c r="AF44" s="24"/>
      <c r="AG44">
        <f t="shared" si="2"/>
        <v>1748.9433947488881</v>
      </c>
      <c r="AI44" s="34">
        <f>PXIL!J44</f>
        <v>0</v>
      </c>
      <c r="AJ44" s="34">
        <f>PXIL!P44</f>
        <v>0</v>
      </c>
      <c r="AK44" s="34">
        <f>RTM_IEX!J44</f>
        <v>17.16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779.9495774844587</v>
      </c>
      <c r="P45" s="36">
        <v>74.540000000000006</v>
      </c>
      <c r="Q45" s="36">
        <v>26.55</v>
      </c>
      <c r="R45" s="38">
        <v>23.7</v>
      </c>
      <c r="S45" s="38">
        <v>0</v>
      </c>
      <c r="T45" s="37">
        <f>SUMPRODUCT(LTA!J45:AN45,LTA!J$101:AN$101,LTA!J$105:AN$105)</f>
        <v>35.869999999999997</v>
      </c>
      <c r="U45" s="37">
        <f>SUMPRODUCT(LTA!J45:AN45,LTA!J$102:AN$102,LTA!J$105:AN$105)</f>
        <v>490.741128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202.92</v>
      </c>
      <c r="Z45" s="34">
        <f>IEX!P45</f>
        <v>0</v>
      </c>
      <c r="AA45" s="75">
        <f>STOA!J45</f>
        <v>1.55</v>
      </c>
      <c r="AB45" s="75">
        <f>-STOA!P45</f>
        <v>0</v>
      </c>
      <c r="AC45">
        <f t="shared" si="0"/>
        <v>14.760076426069451</v>
      </c>
      <c r="AD45">
        <f t="shared" si="1"/>
        <v>1742.3918790583893</v>
      </c>
      <c r="AE45">
        <f>'IDT-1'!F45</f>
        <v>0</v>
      </c>
      <c r="AF45" s="24"/>
      <c r="AG45">
        <f t="shared" si="2"/>
        <v>1742.3918790583893</v>
      </c>
      <c r="AI45" s="34">
        <f>PXIL!J45</f>
        <v>0</v>
      </c>
      <c r="AJ45" s="34">
        <f>PXIL!P45</f>
        <v>0</v>
      </c>
      <c r="AK45" s="34">
        <f>RTM_IEX!J45</f>
        <v>47.96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3.76125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774.70877985124537</v>
      </c>
      <c r="P46" s="36">
        <v>74.540000000000006</v>
      </c>
      <c r="Q46" s="36">
        <v>26.55</v>
      </c>
      <c r="R46" s="38">
        <v>23.7</v>
      </c>
      <c r="S46" s="38">
        <v>0</v>
      </c>
      <c r="T46" s="37">
        <f>SUMPRODUCT(LTA!J46:AN46,LTA!J$101:AN$101,LTA!J$105:AN$105)</f>
        <v>38.71</v>
      </c>
      <c r="U46" s="37">
        <f>SUMPRODUCT(LTA!J46:AN46,LTA!J$102:AN$102,LTA!J$105:AN$105)</f>
        <v>498.92198099999996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184.19</v>
      </c>
      <c r="Z46" s="34">
        <f>IEX!P46</f>
        <v>0</v>
      </c>
      <c r="AA46" s="75">
        <f>STOA!J46</f>
        <v>1.55</v>
      </c>
      <c r="AB46" s="75">
        <f>-STOA!P46</f>
        <v>0</v>
      </c>
      <c r="AC46">
        <f t="shared" si="0"/>
        <v>14.85281289115046</v>
      </c>
      <c r="AD46">
        <f t="shared" si="1"/>
        <v>1753.3391979600949</v>
      </c>
      <c r="AE46">
        <f>'IDT-1'!F46</f>
        <v>0</v>
      </c>
      <c r="AF46" s="24"/>
      <c r="AG46">
        <f t="shared" si="2"/>
        <v>1753.3391979600949</v>
      </c>
      <c r="AI46" s="34">
        <f>PXIL!J46</f>
        <v>0</v>
      </c>
      <c r="AJ46" s="34">
        <f>PXIL!P46</f>
        <v>0</v>
      </c>
      <c r="AK46" s="34">
        <f>RTM_IEX!J46</f>
        <v>71.95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3.76125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771.18450746193525</v>
      </c>
      <c r="P47" s="36">
        <v>74.540000000000006</v>
      </c>
      <c r="Q47" s="36">
        <v>26.55</v>
      </c>
      <c r="R47" s="38">
        <v>23.7</v>
      </c>
      <c r="S47" s="38">
        <v>0</v>
      </c>
      <c r="T47" s="37">
        <f>SUMPRODUCT(LTA!J47:AN47,LTA!J$101:AN$101,LTA!J$105:AN$105)</f>
        <v>40.44</v>
      </c>
      <c r="U47" s="37">
        <f>SUMPRODUCT(LTA!J47:AN47,LTA!J$102:AN$102,LTA!J$105:AN$105)</f>
        <v>502.42347999999998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191.9</v>
      </c>
      <c r="Z47" s="34">
        <f>IEX!P47</f>
        <v>0</v>
      </c>
      <c r="AA47" s="75">
        <f>STOA!J47</f>
        <v>1.55</v>
      </c>
      <c r="AB47" s="75">
        <f>-STOA!P47</f>
        <v>0</v>
      </c>
      <c r="AC47">
        <f t="shared" si="0"/>
        <v>14.811041594680255</v>
      </c>
      <c r="AD47">
        <f t="shared" si="1"/>
        <v>1748.4081958672548</v>
      </c>
      <c r="AE47">
        <f>'IDT-1'!F47</f>
        <v>0</v>
      </c>
      <c r="AF47" s="24"/>
      <c r="AG47">
        <f t="shared" si="2"/>
        <v>1748.4081958672548</v>
      </c>
      <c r="AI47" s="34">
        <f>PXIL!J47</f>
        <v>0</v>
      </c>
      <c r="AJ47" s="34">
        <f>PXIL!P47</f>
        <v>0</v>
      </c>
      <c r="AK47" s="34">
        <f>RTM_IEX!J47</f>
        <v>57.56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3.76125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771.83447276193533</v>
      </c>
      <c r="P48" s="36">
        <v>74.540000000000006</v>
      </c>
      <c r="Q48" s="36">
        <v>26.55</v>
      </c>
      <c r="R48" s="38">
        <v>23.7</v>
      </c>
      <c r="S48" s="38">
        <v>0</v>
      </c>
      <c r="T48" s="37">
        <f>SUMPRODUCT(LTA!J48:AN48,LTA!J$101:AN$101,LTA!J$105:AN$105)</f>
        <v>44.43</v>
      </c>
      <c r="U48" s="37">
        <f>SUMPRODUCT(LTA!J48:AN48,LTA!J$102:AN$102,LTA!J$105:AN$105)</f>
        <v>509.47097000000002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174.63</v>
      </c>
      <c r="Z48" s="34">
        <f>IEX!P48</f>
        <v>0</v>
      </c>
      <c r="AA48" s="75">
        <f>STOA!J48</f>
        <v>1.55</v>
      </c>
      <c r="AB48" s="75">
        <f>-STOA!P48</f>
        <v>0</v>
      </c>
      <c r="AC48">
        <f t="shared" si="0"/>
        <v>14.844872219200257</v>
      </c>
      <c r="AD48">
        <f t="shared" si="1"/>
        <v>1752.4018205427353</v>
      </c>
      <c r="AE48">
        <f>'IDT-1'!F48</f>
        <v>0</v>
      </c>
      <c r="AF48" s="24"/>
      <c r="AG48">
        <f t="shared" si="2"/>
        <v>1752.4018205427353</v>
      </c>
      <c r="AI48" s="34">
        <f>PXIL!J48</f>
        <v>0</v>
      </c>
      <c r="AJ48" s="34">
        <f>PXIL!P48</f>
        <v>0</v>
      </c>
      <c r="AK48" s="34">
        <f>RTM_IEX!J48</f>
        <v>67.17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3.76125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777.68416877813172</v>
      </c>
      <c r="P49" s="36">
        <v>74.540000000000006</v>
      </c>
      <c r="Q49" s="36">
        <v>26.55</v>
      </c>
      <c r="R49" s="38">
        <v>23.7</v>
      </c>
      <c r="S49" s="38">
        <v>0</v>
      </c>
      <c r="T49" s="37">
        <f>SUMPRODUCT(LTA!J49:AN49,LTA!J$101:AN$101,LTA!J$105:AN$105)</f>
        <v>59.07</v>
      </c>
      <c r="U49" s="37">
        <f>SUMPRODUCT(LTA!J49:AN49,LTA!J$102:AN$102,LTA!J$105:AN$105)</f>
        <v>515.49914999999999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145.84</v>
      </c>
      <c r="Z49" s="34">
        <f>IEX!P49</f>
        <v>0</v>
      </c>
      <c r="AA49" s="75">
        <f>STOA!J49</f>
        <v>1.55</v>
      </c>
      <c r="AB49" s="75">
        <f>-STOA!P49</f>
        <v>0</v>
      </c>
      <c r="AC49">
        <f t="shared" si="0"/>
        <v>14.624270377736304</v>
      </c>
      <c r="AD49">
        <f t="shared" si="1"/>
        <v>1726.3602984003951</v>
      </c>
      <c r="AE49">
        <f>'IDT-1'!F49</f>
        <v>0</v>
      </c>
      <c r="AF49" s="24"/>
      <c r="AG49">
        <f t="shared" si="2"/>
        <v>1726.3602984003951</v>
      </c>
      <c r="AI49" s="34">
        <f>PXIL!J49</f>
        <v>0</v>
      </c>
      <c r="AJ49" s="34">
        <f>PXIL!P49</f>
        <v>0</v>
      </c>
      <c r="AK49" s="34">
        <f>RTM_IEX!J49</f>
        <v>43.18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3.76125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770.63395271101945</v>
      </c>
      <c r="P50" s="36">
        <v>74.540000000000006</v>
      </c>
      <c r="Q50" s="36">
        <v>26.55</v>
      </c>
      <c r="R50" s="38">
        <v>23.7</v>
      </c>
      <c r="S50" s="38">
        <v>0</v>
      </c>
      <c r="T50" s="37">
        <f>SUMPRODUCT(LTA!J50:AN50,LTA!J$101:AN$101,LTA!J$105:AN$105)</f>
        <v>68.83</v>
      </c>
      <c r="U50" s="37">
        <f>SUMPRODUCT(LTA!J50:AN50,LTA!J$102:AN$102,LTA!J$105:AN$105)</f>
        <v>520.88299799999993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126.65</v>
      </c>
      <c r="Z50" s="34">
        <f>IEX!P50</f>
        <v>0</v>
      </c>
      <c r="AA50" s="75">
        <f>STOA!J50</f>
        <v>1.55</v>
      </c>
      <c r="AB50" s="75">
        <f>-STOA!P50</f>
        <v>0</v>
      </c>
      <c r="AC50">
        <f t="shared" si="0"/>
        <v>14.487128885972563</v>
      </c>
      <c r="AD50">
        <f t="shared" si="1"/>
        <v>1710.1710718250467</v>
      </c>
      <c r="AE50">
        <f>'IDT-1'!F50</f>
        <v>0</v>
      </c>
      <c r="AF50" s="24"/>
      <c r="AG50">
        <f t="shared" si="2"/>
        <v>1710.1710718250467</v>
      </c>
      <c r="AI50" s="34">
        <f>PXIL!J50</f>
        <v>0</v>
      </c>
      <c r="AJ50" s="34">
        <f>PXIL!P50</f>
        <v>0</v>
      </c>
      <c r="AK50" s="34">
        <f>RTM_IEX!J50</f>
        <v>57.56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3.76125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761.84705083736401</v>
      </c>
      <c r="P51" s="36">
        <v>74.540000000000006</v>
      </c>
      <c r="Q51" s="36">
        <v>26.55</v>
      </c>
      <c r="R51" s="38">
        <v>23.7</v>
      </c>
      <c r="S51" s="38">
        <v>0</v>
      </c>
      <c r="T51" s="37">
        <f>SUMPRODUCT(LTA!J51:AN51,LTA!J$101:AN$101,LTA!J$105:AN$105)</f>
        <v>93.37</v>
      </c>
      <c r="U51" s="37">
        <f>SUMPRODUCT(LTA!J51:AN51,LTA!J$102:AN$102,LTA!J$105:AN$105)</f>
        <v>548.34877300000005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111.3</v>
      </c>
      <c r="Z51" s="34">
        <f>IEX!P51</f>
        <v>0</v>
      </c>
      <c r="AA51" s="75">
        <f>STOA!J51</f>
        <v>1.55</v>
      </c>
      <c r="AB51" s="75">
        <f>-STOA!P51</f>
        <v>0</v>
      </c>
      <c r="AC51">
        <f t="shared" si="0"/>
        <v>14.519711420233856</v>
      </c>
      <c r="AD51">
        <f t="shared" si="1"/>
        <v>1714.01736241713</v>
      </c>
      <c r="AE51">
        <f>'IDT-1'!F51</f>
        <v>0</v>
      </c>
      <c r="AF51" s="24"/>
      <c r="AG51">
        <f t="shared" si="2"/>
        <v>1714.01736241713</v>
      </c>
      <c r="AI51" s="34">
        <f>PXIL!J51</f>
        <v>0</v>
      </c>
      <c r="AJ51" s="34">
        <f>PXIL!P51</f>
        <v>0</v>
      </c>
      <c r="AK51" s="34">
        <f>RTM_IEX!J51</f>
        <v>33.57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3.0089999999999999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761.52207656099688</v>
      </c>
      <c r="P52" s="36">
        <v>74.540000000000006</v>
      </c>
      <c r="Q52" s="36">
        <v>26.55</v>
      </c>
      <c r="R52" s="38">
        <v>23.7</v>
      </c>
      <c r="S52" s="38">
        <v>0</v>
      </c>
      <c r="T52" s="37">
        <f>SUMPRODUCT(LTA!J52:AN52,LTA!J$101:AN$101,LTA!J$105:AN$105)</f>
        <v>94.37</v>
      </c>
      <c r="U52" s="37">
        <f>SUMPRODUCT(LTA!J52:AN52,LTA!J$102:AN$102,LTA!J$105:AN$105)</f>
        <v>549.38593900000001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93.07</v>
      </c>
      <c r="Z52" s="34">
        <f>IEX!P52</f>
        <v>0</v>
      </c>
      <c r="AA52" s="75">
        <f>STOA!J52</f>
        <v>1.55</v>
      </c>
      <c r="AB52" s="75">
        <f>-STOA!P52</f>
        <v>0</v>
      </c>
      <c r="AC52">
        <f t="shared" si="0"/>
        <v>14.455282930712373</v>
      </c>
      <c r="AD52">
        <f t="shared" si="1"/>
        <v>1706.4117326302844</v>
      </c>
      <c r="AE52">
        <f>'IDT-1'!F52</f>
        <v>0</v>
      </c>
      <c r="AF52" s="24"/>
      <c r="AG52">
        <f t="shared" si="2"/>
        <v>1706.4117326302844</v>
      </c>
      <c r="AI52" s="34">
        <f>PXIL!J52</f>
        <v>0</v>
      </c>
      <c r="AJ52" s="34">
        <f>PXIL!P52</f>
        <v>0</v>
      </c>
      <c r="AK52" s="34">
        <f>RTM_IEX!J52</f>
        <v>43.17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3.0089999999999999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768.58196040903113</v>
      </c>
      <c r="P53" s="36">
        <v>74.540000000000006</v>
      </c>
      <c r="Q53" s="36">
        <v>26.55</v>
      </c>
      <c r="R53" s="38">
        <v>23.7</v>
      </c>
      <c r="S53" s="38">
        <v>0</v>
      </c>
      <c r="T53" s="37">
        <f>SUMPRODUCT(LTA!J53:AN53,LTA!J$101:AN$101,LTA!J$105:AN$105)</f>
        <v>102.08</v>
      </c>
      <c r="U53" s="37">
        <f>SUMPRODUCT(LTA!J53:AN53,LTA!J$102:AN$102,LTA!J$105:AN$105)</f>
        <v>544.763237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74.84</v>
      </c>
      <c r="Z53" s="34">
        <f>IEX!P53</f>
        <v>0</v>
      </c>
      <c r="AA53" s="75">
        <f>STOA!J53</f>
        <v>1.55</v>
      </c>
      <c r="AB53" s="75">
        <f>-STOA!P53</f>
        <v>0</v>
      </c>
      <c r="AC53">
        <f t="shared" si="0"/>
        <v>14.185955258235859</v>
      </c>
      <c r="AD53">
        <f t="shared" si="1"/>
        <v>1674.6182421507951</v>
      </c>
      <c r="AE53">
        <f>'IDT-1'!F53</f>
        <v>0</v>
      </c>
      <c r="AF53" s="24"/>
      <c r="AG53">
        <f t="shared" si="2"/>
        <v>1674.6182421507951</v>
      </c>
      <c r="AI53" s="34">
        <f>PXIL!J53</f>
        <v>0</v>
      </c>
      <c r="AJ53" s="34">
        <f>PXIL!P53</f>
        <v>0</v>
      </c>
      <c r="AK53" s="34">
        <f>RTM_IEX!J53</f>
        <v>19.190000000000001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3.0089999999999999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768.58196040903113</v>
      </c>
      <c r="P54" s="36">
        <v>74.540000000000006</v>
      </c>
      <c r="Q54" s="36">
        <v>26.55</v>
      </c>
      <c r="R54" s="38">
        <v>23.7</v>
      </c>
      <c r="S54" s="38">
        <v>0</v>
      </c>
      <c r="T54" s="37">
        <f>SUMPRODUCT(LTA!J54:AN54,LTA!J$101:AN$101,LTA!J$105:AN$105)</f>
        <v>105.43</v>
      </c>
      <c r="U54" s="37">
        <f>SUMPRODUCT(LTA!J54:AN54,LTA!J$102:AN$102,LTA!J$105:AN$105)</f>
        <v>543.64978600000006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47.97</v>
      </c>
      <c r="Z54" s="34">
        <f>IEX!P54</f>
        <v>0</v>
      </c>
      <c r="AA54" s="75">
        <f>STOA!J54</f>
        <v>1.55</v>
      </c>
      <c r="AB54" s="75">
        <f>-STOA!P54</f>
        <v>0</v>
      </c>
      <c r="AC54">
        <f t="shared" si="0"/>
        <v>13.837914269835862</v>
      </c>
      <c r="AD54">
        <f t="shared" si="1"/>
        <v>1633.5328321391953</v>
      </c>
      <c r="AE54">
        <f>'IDT-1'!F54</f>
        <v>0</v>
      </c>
      <c r="AF54" s="24"/>
      <c r="AG54">
        <f t="shared" si="2"/>
        <v>1633.5328321391953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3.0089999999999999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715.36924014326917</v>
      </c>
      <c r="P55" s="36">
        <v>74.540000000000006</v>
      </c>
      <c r="Q55" s="36">
        <v>26.55</v>
      </c>
      <c r="R55" s="38">
        <v>23.7</v>
      </c>
      <c r="S55" s="38">
        <v>0</v>
      </c>
      <c r="T55" s="37">
        <f>SUMPRODUCT(LTA!J55:AN55,LTA!J$101:AN$101,LTA!J$105:AN$105)</f>
        <v>105.87</v>
      </c>
      <c r="U55" s="37">
        <f>SUMPRODUCT(LTA!J55:AN55,LTA!J$102:AN$102,LTA!J$105:AN$105)</f>
        <v>541.54702499999996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1.55</v>
      </c>
      <c r="AB55" s="75">
        <f>-STOA!P55</f>
        <v>0</v>
      </c>
      <c r="AC55">
        <f t="shared" si="0"/>
        <v>13.101079593076795</v>
      </c>
      <c r="AD55">
        <f t="shared" si="1"/>
        <v>1516.4241855501923</v>
      </c>
      <c r="AE55">
        <f>'IDT-1'!F55</f>
        <v>0</v>
      </c>
      <c r="AF55" s="24"/>
      <c r="AG55">
        <f t="shared" si="2"/>
        <v>1516.4241855501923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3.0089999999999999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761.22760005696091</v>
      </c>
      <c r="P56" s="36">
        <v>74.540000000000006</v>
      </c>
      <c r="Q56" s="36">
        <v>26.55</v>
      </c>
      <c r="R56" s="38">
        <v>23.7</v>
      </c>
      <c r="S56" s="38">
        <v>0</v>
      </c>
      <c r="T56" s="37">
        <f>SUMPRODUCT(LTA!J56:AN56,LTA!J$101:AN$101,LTA!J$105:AN$105)</f>
        <v>104</v>
      </c>
      <c r="U56" s="37">
        <f>SUMPRODUCT(LTA!J56:AN56,LTA!J$102:AN$102,LTA!J$105:AN$105)</f>
        <v>538.86351500000001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1.55</v>
      </c>
      <c r="AB56" s="75">
        <f>-STOA!P56</f>
        <v>0</v>
      </c>
      <c r="AC56">
        <f t="shared" si="0"/>
        <v>14.252800316216268</v>
      </c>
      <c r="AD56">
        <f t="shared" si="1"/>
        <v>1461.5773147407444</v>
      </c>
      <c r="AE56">
        <f>'IDT-1'!F56</f>
        <v>0</v>
      </c>
      <c r="AF56" s="24"/>
      <c r="AG56">
        <f t="shared" si="2"/>
        <v>1461.5773147407444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3.0089999999999999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722.42917888317402</v>
      </c>
      <c r="P57" s="36">
        <v>74.540000000000006</v>
      </c>
      <c r="Q57" s="36">
        <v>26.55</v>
      </c>
      <c r="R57" s="38">
        <v>23.7</v>
      </c>
      <c r="S57" s="38">
        <v>0</v>
      </c>
      <c r="T57" s="37">
        <f>SUMPRODUCT(LTA!J57:AN57,LTA!J$101:AN$101,LTA!J$105:AN$105)</f>
        <v>105.96000000000001</v>
      </c>
      <c r="U57" s="37">
        <f>SUMPRODUCT(LTA!J57:AN57,LTA!J$102:AN$102,LTA!J$105:AN$105)</f>
        <v>546.213031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1.55</v>
      </c>
      <c r="AB57" s="75">
        <f>-STOA!P57</f>
        <v>0</v>
      </c>
      <c r="AC57">
        <f t="shared" si="0"/>
        <v>13.327400894765333</v>
      </c>
      <c r="AD57">
        <f t="shared" si="1"/>
        <v>1513.0138089884085</v>
      </c>
      <c r="AE57">
        <f>'IDT-1'!F57</f>
        <v>0</v>
      </c>
      <c r="AF57" s="24"/>
      <c r="AG57">
        <f t="shared" si="2"/>
        <v>1513.0138089884085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3.0089999999999999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768.96015132090656</v>
      </c>
      <c r="P58" s="36">
        <v>74.540000000000006</v>
      </c>
      <c r="Q58" s="36">
        <v>26.55</v>
      </c>
      <c r="R58" s="38">
        <v>23.7</v>
      </c>
      <c r="S58" s="38">
        <v>0</v>
      </c>
      <c r="T58" s="37">
        <f>SUMPRODUCT(LTA!J58:AN58,LTA!J$101:AN$101,LTA!J$105:AN$105)</f>
        <v>102.69</v>
      </c>
      <c r="U58" s="37">
        <f>SUMPRODUCT(LTA!J58:AN58,LTA!J$102:AN$102,LTA!J$105:AN$105)</f>
        <v>541.83411699999999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1.55</v>
      </c>
      <c r="AB58" s="75">
        <f>-STOA!P58</f>
        <v>0</v>
      </c>
      <c r="AC58">
        <f t="shared" si="0"/>
        <v>13.654010185642287</v>
      </c>
      <c r="AD58">
        <f t="shared" si="1"/>
        <v>1551.5692581352641</v>
      </c>
      <c r="AE58">
        <f>'IDT-1'!F58</f>
        <v>0</v>
      </c>
      <c r="AF58" s="24"/>
      <c r="AG58">
        <f t="shared" si="2"/>
        <v>1551.5692581352641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3.0089999999999999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52.39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768.34066345465794</v>
      </c>
      <c r="P59" s="36">
        <v>74.540000000000006</v>
      </c>
      <c r="Q59" s="36">
        <v>26.546420385600648</v>
      </c>
      <c r="R59" s="38">
        <v>23.7</v>
      </c>
      <c r="S59" s="38">
        <v>0</v>
      </c>
      <c r="T59" s="37">
        <f>SUMPRODUCT(LTA!J59:AN59,LTA!J$101:AN$101,LTA!J$105:AN$105)</f>
        <v>99.11</v>
      </c>
      <c r="U59" s="37">
        <f>SUMPRODUCT(LTA!J59:AN59,LTA!J$102:AN$102,LTA!J$105:AN$105)</f>
        <v>536.54836000000012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13.658343637253733</v>
      </c>
      <c r="AD59">
        <f t="shared" si="1"/>
        <v>1531.996100203005</v>
      </c>
      <c r="AE59">
        <f>'IDT-1'!F59</f>
        <v>0</v>
      </c>
      <c r="AF59" s="24"/>
      <c r="AG59">
        <f t="shared" si="2"/>
        <v>1531.996100203005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3.0089999999999999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768.34077183905708</v>
      </c>
      <c r="P60" s="36">
        <v>74.540000000000006</v>
      </c>
      <c r="Q60" s="36">
        <v>26.546420385600648</v>
      </c>
      <c r="R60" s="38">
        <v>23.7</v>
      </c>
      <c r="S60" s="38">
        <v>0</v>
      </c>
      <c r="T60" s="37">
        <f>SUMPRODUCT(LTA!J60:AN60,LTA!J$101:AN$101,LTA!J$105:AN$105)</f>
        <v>93.58</v>
      </c>
      <c r="U60" s="37">
        <f>SUMPRODUCT(LTA!J60:AN60,LTA!J$102:AN$102,LTA!J$105:AN$105)</f>
        <v>530.20106099999998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13.558575236082685</v>
      </c>
      <c r="AD60">
        <f t="shared" si="1"/>
        <v>1520.2186779885749</v>
      </c>
      <c r="AE60">
        <f>'IDT-1'!F60</f>
        <v>0</v>
      </c>
      <c r="AF60" s="24"/>
      <c r="AG60">
        <f t="shared" si="2"/>
        <v>1520.2186779885749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3.0089999999999999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6.7996114507742416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768.22764595604133</v>
      </c>
      <c r="P61" s="36">
        <v>74.540000000000006</v>
      </c>
      <c r="Q61" s="36">
        <v>26.546420385600648</v>
      </c>
      <c r="R61" s="38">
        <v>23.7</v>
      </c>
      <c r="S61" s="38">
        <v>0</v>
      </c>
      <c r="T61" s="37">
        <f>SUMPRODUCT(LTA!J61:AN61,LTA!J$101:AN$101,LTA!J$105:AN$105)</f>
        <v>88.93</v>
      </c>
      <c r="U61" s="37">
        <f>SUMPRODUCT(LTA!J61:AN61,LTA!J$102:AN$102,LTA!J$105:AN$105)</f>
        <v>523.14412900000002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13.431691908802968</v>
      </c>
      <c r="AD61">
        <f t="shared" si="1"/>
        <v>1525.3251148836132</v>
      </c>
      <c r="AE61">
        <f>'IDT-1'!F61</f>
        <v>0</v>
      </c>
      <c r="AF61" s="24"/>
      <c r="AG61">
        <f t="shared" si="2"/>
        <v>1525.3251148836132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3.0089999999999999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6.7996114507742416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768.22764595604133</v>
      </c>
      <c r="P62" s="36">
        <v>74.540000000000006</v>
      </c>
      <c r="Q62" s="36">
        <v>26.546420385600648</v>
      </c>
      <c r="R62" s="38">
        <v>23.7</v>
      </c>
      <c r="S62" s="38">
        <v>0</v>
      </c>
      <c r="T62" s="37">
        <f>SUMPRODUCT(LTA!J62:AN62,LTA!J$101:AN$101,LTA!J$105:AN$105)</f>
        <v>82.15</v>
      </c>
      <c r="U62" s="37">
        <f>SUMPRODUCT(LTA!J62:AN62,LTA!J$102:AN$102,LTA!J$105:AN$105)</f>
        <v>515.26063299999998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13.266162753778524</v>
      </c>
      <c r="AD62">
        <f t="shared" si="1"/>
        <v>1515.8271480386379</v>
      </c>
      <c r="AE62">
        <f>'IDT-1'!F62</f>
        <v>0</v>
      </c>
      <c r="AF62" s="24"/>
      <c r="AG62">
        <f t="shared" si="2"/>
        <v>1515.8271480386379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3.0089999999999999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6.7996114507742416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772.73337119911014</v>
      </c>
      <c r="P63" s="36">
        <v>74.540000000000006</v>
      </c>
      <c r="Q63" s="36">
        <v>26.546420385600648</v>
      </c>
      <c r="R63" s="38">
        <v>23.7</v>
      </c>
      <c r="S63" s="38">
        <v>0</v>
      </c>
      <c r="T63" s="37">
        <f>SUMPRODUCT(LTA!J63:AN63,LTA!J$101:AN$101,LTA!J$105:AN$105)</f>
        <v>74.3</v>
      </c>
      <c r="U63" s="37">
        <f>SUMPRODUCT(LTA!J63:AN63,LTA!J$102:AN$102,LTA!J$105:AN$105)</f>
        <v>504.74776799999995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1.55</v>
      </c>
      <c r="AB63" s="75">
        <f>-STOA!P63</f>
        <v>0</v>
      </c>
      <c r="AC63">
        <f t="shared" si="0"/>
        <v>13.362213722942526</v>
      </c>
      <c r="AD63">
        <f t="shared" si="1"/>
        <v>1476.9539573125426</v>
      </c>
      <c r="AE63">
        <f>'IDT-1'!F63</f>
        <v>0</v>
      </c>
      <c r="AF63" s="24"/>
      <c r="AG63">
        <f t="shared" si="2"/>
        <v>1476.9539573125426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3.0089999999999999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6.7996114507742416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772.733262814711</v>
      </c>
      <c r="P64" s="36">
        <v>74.540000000000006</v>
      </c>
      <c r="Q64" s="36">
        <v>26.546420385600648</v>
      </c>
      <c r="R64" s="38">
        <v>23.7</v>
      </c>
      <c r="S64" s="38">
        <v>0</v>
      </c>
      <c r="T64" s="37">
        <f>SUMPRODUCT(LTA!J64:AN64,LTA!J$101:AN$101,LTA!J$105:AN$105)</f>
        <v>66.25</v>
      </c>
      <c r="U64" s="37">
        <f>SUMPRODUCT(LTA!J64:AN64,LTA!J$102:AN$102,LTA!J$105:AN$105)</f>
        <v>494.094066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1.55</v>
      </c>
      <c r="AB64" s="75">
        <f>-STOA!P64</f>
        <v>0</v>
      </c>
      <c r="AC64">
        <f t="shared" si="0"/>
        <v>13.120390138464682</v>
      </c>
      <c r="AD64">
        <f t="shared" si="1"/>
        <v>1468.491970512621</v>
      </c>
      <c r="AE64">
        <f>'IDT-1'!F64</f>
        <v>0</v>
      </c>
      <c r="AF64" s="24"/>
      <c r="AG64">
        <f t="shared" si="2"/>
        <v>1468.491970512621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3.0089999999999999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6.7996114507742416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773.03502375405753</v>
      </c>
      <c r="P65" s="36">
        <v>74.540000000000006</v>
      </c>
      <c r="Q65" s="36">
        <v>26.546420385600648</v>
      </c>
      <c r="R65" s="38">
        <v>23.7</v>
      </c>
      <c r="S65" s="38">
        <v>0</v>
      </c>
      <c r="T65" s="37">
        <f>SUMPRODUCT(LTA!J65:AN65,LTA!J$101:AN$101,LTA!J$105:AN$105)</f>
        <v>59.03</v>
      </c>
      <c r="U65" s="37">
        <f>SUMPRODUCT(LTA!J65:AN65,LTA!J$102:AN$102,LTA!J$105:AN$105)</f>
        <v>481.96774999999997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1.55</v>
      </c>
      <c r="AB65" s="75">
        <f>-STOA!P65</f>
        <v>0</v>
      </c>
      <c r="AC65">
        <f t="shared" si="0"/>
        <v>13.383973762199647</v>
      </c>
      <c r="AD65">
        <f t="shared" si="1"/>
        <v>1399.1838318282325</v>
      </c>
      <c r="AE65">
        <f>'IDT-1'!F65</f>
        <v>0</v>
      </c>
      <c r="AF65" s="24"/>
      <c r="AG65">
        <f t="shared" si="2"/>
        <v>1399.1838318282325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3.0089999999999999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6.7996114507742416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777.61607797192437</v>
      </c>
      <c r="P66" s="36">
        <v>74.540000000000006</v>
      </c>
      <c r="Q66" s="36">
        <v>26.546420385600648</v>
      </c>
      <c r="R66" s="38">
        <v>22.797519312370799</v>
      </c>
      <c r="S66" s="38">
        <v>0</v>
      </c>
      <c r="T66" s="37">
        <f>SUMPRODUCT(LTA!J66:AN66,LTA!J$101:AN$101,LTA!J$105:AN$105)</f>
        <v>49.63</v>
      </c>
      <c r="U66" s="37">
        <f>SUMPRODUCT(LTA!J66:AN66,LTA!J$102:AN$102,LTA!J$105:AN$105)</f>
        <v>468.41742499999998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1.55</v>
      </c>
      <c r="AB66" s="75">
        <f>-STOA!P66</f>
        <v>0</v>
      </c>
      <c r="AC66">
        <f t="shared" si="0"/>
        <v>13.366739049853642</v>
      </c>
      <c r="AD66">
        <f t="shared" si="1"/>
        <v>1397.1493150708163</v>
      </c>
      <c r="AE66">
        <f>'IDT-1'!F66</f>
        <v>0</v>
      </c>
      <c r="AF66" s="24"/>
      <c r="AG66">
        <f t="shared" si="2"/>
        <v>1397.1493150708163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3.0089999999999999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6.7996114507742416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791.01656782092573</v>
      </c>
      <c r="P67" s="36">
        <v>74.540000000000006</v>
      </c>
      <c r="Q67" s="36">
        <v>26.546420385600648</v>
      </c>
      <c r="R67" s="38">
        <v>15.427454215475993</v>
      </c>
      <c r="S67" s="38">
        <v>0</v>
      </c>
      <c r="T67" s="37">
        <f>SUMPRODUCT(LTA!J67:AN67,LTA!J$101:AN$101,LTA!J$105:AN$105)</f>
        <v>40.340000000000003</v>
      </c>
      <c r="U67" s="37">
        <f>SUMPRODUCT(LTA!J67:AN67,LTA!J$102:AN$102,LTA!J$105:AN$105)</f>
        <v>459.84351699999996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1.55</v>
      </c>
      <c r="AB67" s="75">
        <f>-STOA!P67</f>
        <v>0</v>
      </c>
      <c r="AC67">
        <f t="shared" si="0"/>
        <v>13.267337790571338</v>
      </c>
      <c r="AD67">
        <f t="shared" si="1"/>
        <v>1385.4152330822051</v>
      </c>
      <c r="AE67">
        <f>'IDT-1'!F67</f>
        <v>0</v>
      </c>
      <c r="AF67" s="24"/>
      <c r="AG67">
        <f t="shared" si="2"/>
        <v>1385.4152330822051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-90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3.0089999999999999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6.7996683088629828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795.32459895496049</v>
      </c>
      <c r="P68" s="36">
        <v>74.540000000000006</v>
      </c>
      <c r="Q68" s="36">
        <v>26.55</v>
      </c>
      <c r="R68" s="38">
        <v>7.0299999999999994</v>
      </c>
      <c r="S68" s="38">
        <v>0</v>
      </c>
      <c r="T68" s="37">
        <f>SUMPRODUCT(LTA!J68:AN68,LTA!J$101:AN$101,LTA!J$105:AN$105)</f>
        <v>31.03</v>
      </c>
      <c r="U68" s="37">
        <f>SUMPRODUCT(LTA!J68:AN68,LTA!J$102:AN$102,LTA!J$105:AN$105)</f>
        <v>446.9537059999999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-45</v>
      </c>
      <c r="AA68" s="75">
        <f>STOA!J68</f>
        <v>1.55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12.919471404782794</v>
      </c>
      <c r="AD68">
        <f t="shared" ref="AD68:AD98" si="4">SUM(B68:AB68,AI68:AT68)-AC68</f>
        <v>1374.4775018590403</v>
      </c>
      <c r="AE68">
        <f>'IDT-1'!F68</f>
        <v>0</v>
      </c>
      <c r="AF68" s="24"/>
      <c r="AG68">
        <f t="shared" ref="AG68:AG98" si="5">SUM(AD68:AF68)</f>
        <v>1374.4775018590403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3.0089999999999999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6.7997224603077422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798.04338037377943</v>
      </c>
      <c r="P69" s="36">
        <v>74.540000000000006</v>
      </c>
      <c r="Q69" s="36">
        <v>26.55</v>
      </c>
      <c r="R69" s="38">
        <v>2.59</v>
      </c>
      <c r="S69" s="38">
        <v>0</v>
      </c>
      <c r="T69" s="37">
        <f>SUMPRODUCT(LTA!J69:AN69,LTA!J$101:AN$101,LTA!J$105:AN$105)</f>
        <v>21.65</v>
      </c>
      <c r="U69" s="37">
        <f>SUMPRODUCT(LTA!J69:AN69,LTA!J$102:AN$102,LTA!J$105:AN$105)</f>
        <v>435.81869699999993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-22</v>
      </c>
      <c r="AA69" s="75">
        <f>STOA!J69</f>
        <v>1.55</v>
      </c>
      <c r="AB69" s="75">
        <f>-STOA!P69</f>
        <v>0</v>
      </c>
      <c r="AC69">
        <f t="shared" si="3"/>
        <v>12.622562497549453</v>
      </c>
      <c r="AD69">
        <f t="shared" si="4"/>
        <v>1365.5382373365376</v>
      </c>
      <c r="AE69">
        <f>'IDT-1'!F69</f>
        <v>0</v>
      </c>
      <c r="AF69" s="24"/>
      <c r="AG69">
        <f t="shared" si="5"/>
        <v>1365.5382373365376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3.0089999999999999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6.7997224603077422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802.60632137193852</v>
      </c>
      <c r="P70" s="36">
        <v>74.540000000000006</v>
      </c>
      <c r="Q70" s="36">
        <v>26.55</v>
      </c>
      <c r="R70" s="38">
        <v>0.48253968253968249</v>
      </c>
      <c r="S70" s="38">
        <v>0</v>
      </c>
      <c r="T70" s="37">
        <f>SUMPRODUCT(LTA!J70:AN70,LTA!J$101:AN$101,LTA!J$105:AN$105)</f>
        <v>12.95</v>
      </c>
      <c r="U70" s="37">
        <f>SUMPRODUCT(LTA!J70:AN70,LTA!J$102:AN$102,LTA!J$105:AN$105)</f>
        <v>426.82202899999993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</v>
      </c>
      <c r="AA70" s="75">
        <f>STOA!J70</f>
        <v>1.55</v>
      </c>
      <c r="AB70" s="75">
        <f>-STOA!P70</f>
        <v>0</v>
      </c>
      <c r="AC70">
        <f t="shared" si="3"/>
        <v>12.342055685019318</v>
      </c>
      <c r="AD70">
        <f t="shared" si="4"/>
        <v>1368.5775568297663</v>
      </c>
      <c r="AE70">
        <f>'IDT-1'!F70</f>
        <v>0</v>
      </c>
      <c r="AF70" s="24"/>
      <c r="AG70">
        <f t="shared" si="5"/>
        <v>1368.5775568297663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3.0089999999999999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6.7997224603077422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823.32379910474572</v>
      </c>
      <c r="P71" s="36">
        <v>74.540000000000006</v>
      </c>
      <c r="Q71" s="36">
        <v>26.55</v>
      </c>
      <c r="R71" s="38">
        <v>0</v>
      </c>
      <c r="S71" s="38">
        <v>0</v>
      </c>
      <c r="T71" s="37">
        <f>SUMPRODUCT(LTA!J71:AN71,LTA!J$101:AN$101,LTA!J$105:AN$105)</f>
        <v>8.69</v>
      </c>
      <c r="U71" s="37">
        <f>SUMPRODUCT(LTA!J71:AN71,LTA!J$102:AN$102,LTA!J$105:AN$105)</f>
        <v>421.07831299999992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1.55</v>
      </c>
      <c r="AB71" s="75">
        <f>-STOA!P71</f>
        <v>0</v>
      </c>
      <c r="AC71">
        <f t="shared" si="3"/>
        <v>12.436469107966456</v>
      </c>
      <c r="AD71">
        <f t="shared" si="4"/>
        <v>1377.7143654570868</v>
      </c>
      <c r="AE71">
        <f>'IDT-1'!F71</f>
        <v>0</v>
      </c>
      <c r="AF71" s="24"/>
      <c r="AG71">
        <f t="shared" si="5"/>
        <v>1377.7143654570868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3.0089999999999999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6.7997224603077422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834.11353819001863</v>
      </c>
      <c r="P72" s="36">
        <v>74.540000000000006</v>
      </c>
      <c r="Q72" s="36">
        <v>26.55</v>
      </c>
      <c r="R72" s="38">
        <v>0</v>
      </c>
      <c r="S72" s="38">
        <v>0</v>
      </c>
      <c r="T72" s="37">
        <f>SUMPRODUCT(LTA!J72:AN72,LTA!J$101:AN$101,LTA!J$105:AN$105)</f>
        <v>3.87</v>
      </c>
      <c r="U72" s="37">
        <f>SUMPRODUCT(LTA!J72:AN72,LTA!J$102:AN$102,LTA!J$105:AN$105)</f>
        <v>415.3572989999999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1.55</v>
      </c>
      <c r="AB72" s="75">
        <f>-STOA!P72</f>
        <v>0</v>
      </c>
      <c r="AC72">
        <f t="shared" si="3"/>
        <v>12.311491032809412</v>
      </c>
      <c r="AD72">
        <f t="shared" si="4"/>
        <v>1393.0880686175167</v>
      </c>
      <c r="AE72">
        <f>'IDT-1'!F72</f>
        <v>0</v>
      </c>
      <c r="AF72" s="24"/>
      <c r="AG72">
        <f t="shared" si="5"/>
        <v>1393.0880686175167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3.0089999999999999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6.7997224603077422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853.45841379835849</v>
      </c>
      <c r="P73" s="36">
        <v>74.540000000000006</v>
      </c>
      <c r="Q73" s="36">
        <v>26.55</v>
      </c>
      <c r="R73" s="38">
        <v>0</v>
      </c>
      <c r="S73" s="38">
        <v>0</v>
      </c>
      <c r="T73" s="37">
        <f>SUMPRODUCT(LTA!J73:AN73,LTA!J$101:AN$101,LTA!J$105:AN$105)</f>
        <v>1.31</v>
      </c>
      <c r="U73" s="37">
        <f>SUMPRODUCT(LTA!J73:AN73,LTA!J$102:AN$102,LTA!J$105:AN$105)</f>
        <v>410.75977999999992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1.55</v>
      </c>
      <c r="AB73" s="75">
        <f>-STOA!P73</f>
        <v>0</v>
      </c>
      <c r="AC73">
        <f t="shared" si="3"/>
        <v>12.439278301494133</v>
      </c>
      <c r="AD73">
        <f t="shared" si="4"/>
        <v>1402.1476379571718</v>
      </c>
      <c r="AE73">
        <f>'IDT-1'!F73</f>
        <v>0</v>
      </c>
      <c r="AF73" s="24"/>
      <c r="AG73">
        <f t="shared" si="5"/>
        <v>1402.1476379571718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3.0089999999999999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6.7997224603077422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865.05655547191452</v>
      </c>
      <c r="P74" s="36">
        <v>74.540000000000006</v>
      </c>
      <c r="Q74" s="36">
        <v>26.55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409.38999999999993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1.55</v>
      </c>
      <c r="AB74" s="75">
        <f>-STOA!P74</f>
        <v>0</v>
      </c>
      <c r="AC74">
        <f t="shared" si="3"/>
        <v>12.488863066377338</v>
      </c>
      <c r="AD74">
        <f t="shared" si="4"/>
        <v>1414.0264148658448</v>
      </c>
      <c r="AE74">
        <f>'IDT-1'!F74</f>
        <v>0</v>
      </c>
      <c r="AF74" s="24"/>
      <c r="AG74">
        <f t="shared" si="5"/>
        <v>1414.0264148658448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3.0089999999999999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874.54899061920048</v>
      </c>
      <c r="P75" s="36">
        <v>74.540000000000006</v>
      </c>
      <c r="Q75" s="36">
        <v>26.55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405.79999999999995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1.55</v>
      </c>
      <c r="AB75" s="75">
        <f>-STOA!P75</f>
        <v>0</v>
      </c>
      <c r="AC75">
        <f t="shared" si="3"/>
        <v>12.413472591148842</v>
      </c>
      <c r="AD75">
        <f t="shared" si="4"/>
        <v>1421.1945180280516</v>
      </c>
      <c r="AE75">
        <f>'IDT-1'!F75</f>
        <v>0</v>
      </c>
      <c r="AF75" s="24"/>
      <c r="AG75">
        <f t="shared" si="5"/>
        <v>1421.1945180280516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-22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3.0089999999999999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875.7115847858671</v>
      </c>
      <c r="P76" s="36">
        <v>74.540000000000006</v>
      </c>
      <c r="Q76" s="36">
        <v>26.55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406.39999999999992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1.55</v>
      </c>
      <c r="AB76" s="75">
        <f>-STOA!P76</f>
        <v>0</v>
      </c>
      <c r="AC76">
        <f t="shared" si="3"/>
        <v>12.462163013048396</v>
      </c>
      <c r="AD76">
        <f t="shared" si="4"/>
        <v>1418.9084217728184</v>
      </c>
      <c r="AE76">
        <f>'IDT-1'!F76</f>
        <v>0</v>
      </c>
      <c r="AF76" s="24"/>
      <c r="AG76">
        <f t="shared" si="5"/>
        <v>1418.9084217728184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-26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3.0089999999999999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873.42564521190729</v>
      </c>
      <c r="P77" s="36">
        <v>74.540000000000006</v>
      </c>
      <c r="Q77" s="36">
        <v>26.55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402.54999999999995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1.55</v>
      </c>
      <c r="AB77" s="75">
        <f>-STOA!P77</f>
        <v>0</v>
      </c>
      <c r="AC77">
        <f t="shared" si="3"/>
        <v>12.29202491247869</v>
      </c>
      <c r="AD77">
        <f t="shared" si="4"/>
        <v>1426.9426202994287</v>
      </c>
      <c r="AE77">
        <f>'IDT-1'!F77</f>
        <v>0</v>
      </c>
      <c r="AF77" s="24"/>
      <c r="AG77">
        <f t="shared" si="5"/>
        <v>1426.9426202994287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3.0089999999999999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864.60310513078696</v>
      </c>
      <c r="P78" s="36">
        <v>74.540000000000006</v>
      </c>
      <c r="Q78" s="36">
        <v>26.55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403.28999999999991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1.55</v>
      </c>
      <c r="AB78" s="75">
        <f>-STOA!P78</f>
        <v>0</v>
      </c>
      <c r="AC78">
        <f t="shared" si="3"/>
        <v>12.164833471723053</v>
      </c>
      <c r="AD78">
        <f t="shared" si="4"/>
        <v>1425.9872716590637</v>
      </c>
      <c r="AE78">
        <f>'IDT-1'!F78</f>
        <v>0</v>
      </c>
      <c r="AF78" s="24"/>
      <c r="AG78">
        <f t="shared" si="5"/>
        <v>1425.9872716590637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3.0089999999999999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835.93890286027943</v>
      </c>
      <c r="P79" s="36">
        <v>74.540000000000006</v>
      </c>
      <c r="Q79" s="36">
        <v>26.55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400.82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11.969730384026345</v>
      </c>
      <c r="AD79">
        <f t="shared" si="4"/>
        <v>1412.9981724762529</v>
      </c>
      <c r="AE79">
        <f>'IDT-1'!F79</f>
        <v>0</v>
      </c>
      <c r="AF79" s="24"/>
      <c r="AG79">
        <f t="shared" si="5"/>
        <v>1412.9981724762529</v>
      </c>
      <c r="AI79" s="34">
        <f>PXIL!J79</f>
        <v>0</v>
      </c>
      <c r="AJ79" s="34">
        <f>PXIL!P79</f>
        <v>0</v>
      </c>
      <c r="AK79" s="34">
        <f>RTM_IEX!J79</f>
        <v>13.03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3.0089999999999999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816.4967973619207</v>
      </c>
      <c r="P80" s="36">
        <v>74.540000000000006</v>
      </c>
      <c r="Q80" s="36">
        <v>26.55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401.47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11.916204697840133</v>
      </c>
      <c r="AD80">
        <f t="shared" si="4"/>
        <v>1406.6795926640805</v>
      </c>
      <c r="AE80">
        <f>'IDT-1'!F80</f>
        <v>0</v>
      </c>
      <c r="AF80" s="24"/>
      <c r="AG80">
        <f t="shared" si="5"/>
        <v>1406.6795926640805</v>
      </c>
      <c r="AI80" s="34">
        <f>PXIL!J80</f>
        <v>0</v>
      </c>
      <c r="AJ80" s="34">
        <f>PXIL!P80</f>
        <v>0</v>
      </c>
      <c r="AK80" s="34">
        <f>RTM_IEX!J80</f>
        <v>25.45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3.0089999999999999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810.29755201830687</v>
      </c>
      <c r="P81" s="36">
        <v>74.540000000000006</v>
      </c>
      <c r="Q81" s="36">
        <v>26.55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402.16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11.777023036953779</v>
      </c>
      <c r="AD81">
        <f t="shared" si="4"/>
        <v>1390.2495289813533</v>
      </c>
      <c r="AE81">
        <f>'IDT-1'!F81</f>
        <v>0</v>
      </c>
      <c r="AF81" s="24"/>
      <c r="AG81">
        <f t="shared" si="5"/>
        <v>1390.2495289813533</v>
      </c>
      <c r="AI81" s="34">
        <f>PXIL!J81</f>
        <v>0</v>
      </c>
      <c r="AJ81" s="34">
        <f>PXIL!P81</f>
        <v>0</v>
      </c>
      <c r="AK81" s="34">
        <f>RTM_IEX!J81</f>
        <v>14.39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3.0089999999999999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802.49953382070044</v>
      </c>
      <c r="P82" s="36">
        <v>74.540000000000006</v>
      </c>
      <c r="Q82" s="36">
        <v>26.55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402.96000000000004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11.597363684093882</v>
      </c>
      <c r="AD82">
        <f t="shared" si="4"/>
        <v>1369.0411701366065</v>
      </c>
      <c r="AE82">
        <f>'IDT-1'!F82</f>
        <v>0</v>
      </c>
      <c r="AF82" s="24"/>
      <c r="AG82">
        <f t="shared" si="5"/>
        <v>1369.0411701366065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3.0089999999999999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797.91296391596779</v>
      </c>
      <c r="P83" s="36">
        <v>74.540000000000006</v>
      </c>
      <c r="Q83" s="36">
        <v>26.55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403.84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</v>
      </c>
      <c r="AA83" s="75">
        <f>STOA!J83</f>
        <v>1.55</v>
      </c>
      <c r="AB83" s="75">
        <f>-STOA!P83</f>
        <v>0</v>
      </c>
      <c r="AC83">
        <f t="shared" si="3"/>
        <v>11.752627648164802</v>
      </c>
      <c r="AD83">
        <f t="shared" si="4"/>
        <v>1309.0393362678028</v>
      </c>
      <c r="AE83">
        <f>'IDT-1'!F83</f>
        <v>0</v>
      </c>
      <c r="AF83" s="24"/>
      <c r="AG83">
        <f t="shared" si="5"/>
        <v>1309.0393362678028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3.0089999999999999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803.95485586134271</v>
      </c>
      <c r="P84" s="36">
        <v>74.540000000000006</v>
      </c>
      <c r="Q84" s="36">
        <v>26.55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405.17999999999995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-23.8</v>
      </c>
      <c r="AA84" s="75">
        <f>STOA!J84</f>
        <v>1.55</v>
      </c>
      <c r="AB84" s="75">
        <f>-STOA!P84</f>
        <v>0</v>
      </c>
      <c r="AC84">
        <f t="shared" si="3"/>
        <v>12.067076040707645</v>
      </c>
      <c r="AD84">
        <f t="shared" si="4"/>
        <v>1286.306779820635</v>
      </c>
      <c r="AE84">
        <f>'IDT-1'!F84</f>
        <v>0</v>
      </c>
      <c r="AF84" s="24"/>
      <c r="AG84">
        <f t="shared" si="5"/>
        <v>1286.306779820635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3.0089999999999999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702.03675903404485</v>
      </c>
      <c r="P85" s="36">
        <v>74.540000000000006</v>
      </c>
      <c r="Q85" s="36">
        <v>26.55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409.06999999999994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1.55</v>
      </c>
      <c r="AB85" s="75">
        <f>-STOA!P85</f>
        <v>0</v>
      </c>
      <c r="AC85">
        <f t="shared" si="3"/>
        <v>10.660824375885975</v>
      </c>
      <c r="AD85">
        <f t="shared" si="4"/>
        <v>1258.4849346581586</v>
      </c>
      <c r="AE85">
        <f>'IDT-1'!F85</f>
        <v>0</v>
      </c>
      <c r="AF85" s="24"/>
      <c r="AG85">
        <f t="shared" si="5"/>
        <v>1258.4849346581586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3.0089999999999999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662.90825959527444</v>
      </c>
      <c r="P86" s="36">
        <v>74.540000000000006</v>
      </c>
      <c r="Q86" s="36">
        <v>26.55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414.15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1.55</v>
      </c>
      <c r="AB86" s="75">
        <f>-STOA!P86</f>
        <v>0</v>
      </c>
      <c r="AC86">
        <f t="shared" si="3"/>
        <v>10.374816980600302</v>
      </c>
      <c r="AD86">
        <f t="shared" si="4"/>
        <v>1224.7224426146738</v>
      </c>
      <c r="AE86">
        <f>'IDT-1'!F86</f>
        <v>0</v>
      </c>
      <c r="AF86" s="24"/>
      <c r="AG86">
        <f t="shared" si="5"/>
        <v>1224.7224426146738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3.0089999999999999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630.36870224783763</v>
      </c>
      <c r="P87" s="36">
        <v>74.540000000000006</v>
      </c>
      <c r="Q87" s="36">
        <v>26.55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415.46999999999997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1.55</v>
      </c>
      <c r="AB87" s="75">
        <f>-STOA!P87</f>
        <v>0</v>
      </c>
      <c r="AC87">
        <f t="shared" si="3"/>
        <v>10.112572698881834</v>
      </c>
      <c r="AD87">
        <f t="shared" si="4"/>
        <v>1193.7651295489557</v>
      </c>
      <c r="AE87">
        <f>'IDT-1'!F87</f>
        <v>0</v>
      </c>
      <c r="AF87" s="24"/>
      <c r="AG87">
        <f t="shared" si="5"/>
        <v>1193.7651295489557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3.0089999999999999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630.36335842852736</v>
      </c>
      <c r="P88" s="36">
        <v>74.540000000000006</v>
      </c>
      <c r="Q88" s="36">
        <v>26.55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415.4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1.55</v>
      </c>
      <c r="AB88" s="75">
        <f>-STOA!P88</f>
        <v>0</v>
      </c>
      <c r="AC88">
        <f t="shared" si="3"/>
        <v>10.111939810799628</v>
      </c>
      <c r="AD88">
        <f t="shared" si="4"/>
        <v>1193.6904186177276</v>
      </c>
      <c r="AE88">
        <f>'IDT-1'!F88</f>
        <v>0</v>
      </c>
      <c r="AF88" s="24"/>
      <c r="AG88">
        <f t="shared" si="5"/>
        <v>1193.6904186177276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3.0089999999999999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58.524458532646051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630.74254548403655</v>
      </c>
      <c r="P89" s="36">
        <v>74.540000000000006</v>
      </c>
      <c r="Q89" s="36">
        <v>26.55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415.26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1.55</v>
      </c>
      <c r="AB89" s="75">
        <f>-STOA!P89</f>
        <v>0</v>
      </c>
      <c r="AC89">
        <f t="shared" si="3"/>
        <v>10.165478433740132</v>
      </c>
      <c r="AD89">
        <f t="shared" si="4"/>
        <v>1200.0105255829424</v>
      </c>
      <c r="AE89">
        <f>'IDT-1'!F89</f>
        <v>0</v>
      </c>
      <c r="AF89" s="24"/>
      <c r="AG89">
        <f t="shared" si="5"/>
        <v>1200.0105255829424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3.0089999999999999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58.524458532646051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588.09674766801561</v>
      </c>
      <c r="P90" s="36">
        <v>74.540000000000006</v>
      </c>
      <c r="Q90" s="36">
        <v>26.55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415.04999999999995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1.55</v>
      </c>
      <c r="AB90" s="75">
        <f>-STOA!P90</f>
        <v>0</v>
      </c>
      <c r="AC90">
        <f t="shared" si="3"/>
        <v>9.9263657320855572</v>
      </c>
      <c r="AD90">
        <f t="shared" si="4"/>
        <v>1171.783840468576</v>
      </c>
      <c r="AE90">
        <f>'IDT-1'!F90</f>
        <v>0</v>
      </c>
      <c r="AF90" s="24"/>
      <c r="AG90">
        <f t="shared" si="5"/>
        <v>1171.783840468576</v>
      </c>
      <c r="AI90" s="34">
        <f>PXIL!J90</f>
        <v>0</v>
      </c>
      <c r="AJ90" s="34">
        <f>PXIL!P90</f>
        <v>0</v>
      </c>
      <c r="AK90" s="34">
        <f>RTM_IEX!J90</f>
        <v>14.39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3.0089999999999999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539.82817558939473</v>
      </c>
      <c r="P91" s="36">
        <v>74.540000000000006</v>
      </c>
      <c r="Q91" s="36">
        <v>26.55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1.55</v>
      </c>
      <c r="AB91" s="75">
        <f>-STOA!P91</f>
        <v>0</v>
      </c>
      <c r="AC91">
        <f t="shared" si="3"/>
        <v>9.8081057266251417</v>
      </c>
      <c r="AD91">
        <f t="shared" si="4"/>
        <v>1157.8235283954157</v>
      </c>
      <c r="AE91">
        <f>'IDT-1'!F91</f>
        <v>0</v>
      </c>
      <c r="AF91" s="24"/>
      <c r="AG91">
        <f t="shared" si="5"/>
        <v>1157.8235283954157</v>
      </c>
      <c r="AI91" s="34">
        <f>PXIL!J91</f>
        <v>0</v>
      </c>
      <c r="AJ91" s="34">
        <f>PXIL!P91</f>
        <v>0</v>
      </c>
      <c r="AK91" s="34">
        <f>RTM_IEX!J91</f>
        <v>49.89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3.0089999999999999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518.64930130715265</v>
      </c>
      <c r="P92" s="36">
        <v>74.540000000000006</v>
      </c>
      <c r="Q92" s="36">
        <v>26.55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412.65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1.55</v>
      </c>
      <c r="AB92" s="75">
        <f>-STOA!P92</f>
        <v>0</v>
      </c>
      <c r="AC92">
        <f t="shared" si="3"/>
        <v>9.5727471826543056</v>
      </c>
      <c r="AD92">
        <f t="shared" si="4"/>
        <v>1130.0400126571444</v>
      </c>
      <c r="AE92">
        <f>'IDT-1'!F92</f>
        <v>0</v>
      </c>
      <c r="AF92" s="24"/>
      <c r="AG92">
        <f t="shared" si="5"/>
        <v>1130.0400126571444</v>
      </c>
      <c r="AI92" s="34">
        <f>PXIL!J92</f>
        <v>0</v>
      </c>
      <c r="AJ92" s="34">
        <f>PXIL!P92</f>
        <v>0</v>
      </c>
      <c r="AK92" s="34">
        <f>RTM_IEX!J92</f>
        <v>44.14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3.0089999999999999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514.38346376745676</v>
      </c>
      <c r="P93" s="36">
        <v>74.540000000000006</v>
      </c>
      <c r="Q93" s="36">
        <v>26.55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390.48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1.55</v>
      </c>
      <c r="AB93" s="75">
        <f>-STOA!P93</f>
        <v>0</v>
      </c>
      <c r="AC93">
        <f t="shared" si="3"/>
        <v>9.2781101473208629</v>
      </c>
      <c r="AD93">
        <f t="shared" si="4"/>
        <v>1095.258812152782</v>
      </c>
      <c r="AE93">
        <f>'IDT-1'!F93</f>
        <v>0</v>
      </c>
      <c r="AF93" s="24"/>
      <c r="AG93">
        <f t="shared" si="5"/>
        <v>1095.258812152782</v>
      </c>
      <c r="AI93" s="34">
        <f>PXIL!J93</f>
        <v>0</v>
      </c>
      <c r="AJ93" s="34">
        <f>PXIL!P93</f>
        <v>0</v>
      </c>
      <c r="AK93" s="34">
        <f>RTM_IEX!J93</f>
        <v>35.5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3.0089999999999999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514.38261389957484</v>
      </c>
      <c r="P94" s="36">
        <v>74.540000000000006</v>
      </c>
      <c r="Q94" s="36">
        <v>7.68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1.55</v>
      </c>
      <c r="AB94" s="75">
        <f>-STOA!P94</f>
        <v>0</v>
      </c>
      <c r="AC94">
        <f t="shared" si="3"/>
        <v>8.9526870084306527</v>
      </c>
      <c r="AD94">
        <f t="shared" si="4"/>
        <v>1056.8433854237901</v>
      </c>
      <c r="AE94">
        <f>'IDT-1'!F94</f>
        <v>0</v>
      </c>
      <c r="AF94" s="24"/>
      <c r="AG94">
        <f t="shared" si="5"/>
        <v>1056.8433854237901</v>
      </c>
      <c r="AI94" s="34">
        <f>PXIL!J94</f>
        <v>0</v>
      </c>
      <c r="AJ94" s="34">
        <f>PXIL!P94</f>
        <v>0</v>
      </c>
      <c r="AK94" s="34">
        <f>RTM_IEX!J94</f>
        <v>44.14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3.0089999999999999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504.84839395951496</v>
      </c>
      <c r="P95" s="36">
        <v>51.81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361.39000000000004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1.55</v>
      </c>
      <c r="AB95" s="75">
        <f>-STOA!P95</f>
        <v>0</v>
      </c>
      <c r="AC95">
        <f t="shared" si="3"/>
        <v>8.4752795609341494</v>
      </c>
      <c r="AD95">
        <f t="shared" si="4"/>
        <v>1000.4865729312266</v>
      </c>
      <c r="AE95">
        <f>'IDT-1'!F95</f>
        <v>0</v>
      </c>
      <c r="AF95" s="24"/>
      <c r="AG95">
        <f t="shared" si="5"/>
        <v>1000.4865729312266</v>
      </c>
      <c r="AI95" s="34">
        <f>PXIL!J95</f>
        <v>0</v>
      </c>
      <c r="AJ95" s="34">
        <f>PXIL!P95</f>
        <v>0</v>
      </c>
      <c r="AK95" s="34">
        <f>RTM_IEX!J95</f>
        <v>20.149999999999999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3.0089999999999999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500.76768362102393</v>
      </c>
      <c r="P96" s="36">
        <v>21.110000000000003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321.42000000000007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1.55</v>
      </c>
      <c r="AB96" s="75">
        <f>-STOA!P96</f>
        <v>0</v>
      </c>
      <c r="AC96">
        <f t="shared" si="3"/>
        <v>8.0408255940908262</v>
      </c>
      <c r="AD96">
        <f t="shared" si="4"/>
        <v>949.20031655957905</v>
      </c>
      <c r="AE96">
        <f>'IDT-1'!F96</f>
        <v>0</v>
      </c>
      <c r="AF96" s="24"/>
      <c r="AG96">
        <f t="shared" si="5"/>
        <v>949.20031655957905</v>
      </c>
      <c r="AI96" s="34">
        <f>PXIL!J96</f>
        <v>0</v>
      </c>
      <c r="AJ96" s="34">
        <f>PXIL!P96</f>
        <v>0</v>
      </c>
      <c r="AK96" s="34">
        <f>RTM_IEX!J96</f>
        <v>43.18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3.0089999999999999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502.13251264334599</v>
      </c>
      <c r="P97" s="36">
        <v>21.110000000000003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282.71000000000004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1.55</v>
      </c>
      <c r="AB97" s="75">
        <f>-STOA!P97</f>
        <v>0</v>
      </c>
      <c r="AC97">
        <f t="shared" si="3"/>
        <v>7.6868061578783315</v>
      </c>
      <c r="AD97">
        <f t="shared" si="4"/>
        <v>907.40916501811364</v>
      </c>
      <c r="AE97">
        <f>'IDT-1'!F97</f>
        <v>0</v>
      </c>
      <c r="AF97" s="24"/>
      <c r="AG97">
        <f t="shared" si="5"/>
        <v>907.40916501811364</v>
      </c>
      <c r="AI97" s="34">
        <f>PXIL!J97</f>
        <v>0</v>
      </c>
      <c r="AJ97" s="34">
        <f>PXIL!P97</f>
        <v>0</v>
      </c>
      <c r="AK97" s="34">
        <f>RTM_IEX!J97</f>
        <v>38.380000000000003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3.0089999999999999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500.7886869738162</v>
      </c>
      <c r="P98" s="36">
        <v>21.11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239.06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1.55</v>
      </c>
      <c r="AB98" s="75">
        <f>-STOA!P98</f>
        <v>0</v>
      </c>
      <c r="AC98">
        <f t="shared" si="3"/>
        <v>7.3894980222542808</v>
      </c>
      <c r="AD98">
        <f t="shared" si="4"/>
        <v>872.31264748420779</v>
      </c>
      <c r="AE98">
        <f>'IDT-1'!F98</f>
        <v>0</v>
      </c>
      <c r="AF98" s="24"/>
      <c r="AG98">
        <f t="shared" si="5"/>
        <v>872.31264748420779</v>
      </c>
      <c r="AI98" s="34">
        <f>PXIL!J98</f>
        <v>0</v>
      </c>
      <c r="AJ98" s="34">
        <f>PXIL!P98</f>
        <v>0</v>
      </c>
      <c r="AK98" s="34">
        <f>RTM_IEX!J98</f>
        <v>47.98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7.8384449999999953E-2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1.4595191475274916</v>
      </c>
      <c r="J99">
        <f t="shared" si="6"/>
        <v>0</v>
      </c>
      <c r="K99">
        <f t="shared" si="6"/>
        <v>2.3798820806532291E-2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16.395362110250598</v>
      </c>
      <c r="P99" s="36">
        <f t="shared" si="6"/>
        <v>1.4167149999999995</v>
      </c>
      <c r="Q99" s="36">
        <f t="shared" si="6"/>
        <v>0.49829444586760102</v>
      </c>
      <c r="R99" s="38">
        <f>SUM(R3:R98)/4000</f>
        <v>0.20161873809617428</v>
      </c>
      <c r="S99" s="38">
        <f t="shared" si="6"/>
        <v>0</v>
      </c>
      <c r="T99" s="37">
        <f t="shared" si="6"/>
        <v>0.50804250000000006</v>
      </c>
      <c r="U99" s="37">
        <f t="shared" si="6"/>
        <v>9.5665571522500006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0.53617249999999994</v>
      </c>
      <c r="Z99" s="34">
        <f t="shared" si="6"/>
        <v>-1.19645</v>
      </c>
      <c r="AA99" s="75">
        <f t="shared" si="6"/>
        <v>3.6879999999999996E-2</v>
      </c>
      <c r="AB99" s="75">
        <f t="shared" si="6"/>
        <v>0</v>
      </c>
      <c r="AC99">
        <f t="shared" si="6"/>
        <v>0.27371018852061957</v>
      </c>
      <c r="AD99">
        <f t="shared" si="6"/>
        <v>29.242494676277776</v>
      </c>
      <c r="AE99">
        <f t="shared" si="6"/>
        <v>-7.3787500000000006E-2</v>
      </c>
      <c r="AG99">
        <f t="shared" si="6"/>
        <v>29.168707176277778</v>
      </c>
      <c r="AI99">
        <f t="shared" si="6"/>
        <v>0</v>
      </c>
      <c r="AJ99">
        <f t="shared" si="6"/>
        <v>0</v>
      </c>
      <c r="AK99">
        <f t="shared" si="6"/>
        <v>0.32256000000000007</v>
      </c>
      <c r="AL99">
        <f t="shared" si="6"/>
        <v>-0.33124999999999999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0.53459999999999996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98.359999999999985</v>
      </c>
      <c r="AB3" s="75">
        <f>-STOA!Q3</f>
        <v>0</v>
      </c>
      <c r="AC3">
        <f>SUMIF(B3:AB3,"&gt;0")*$AC$2-SUMIF(B3:AB3,"&lt;0")*($AC$2/(1-$AC$2))+SUMIF(AI3:AR3,"&gt;0")*$AC$2-SUMIF(AI3:AR3,"&lt;0")*($AC$2/(1-$AC$2))</f>
        <v>0.99561920370514534</v>
      </c>
      <c r="AD3">
        <f>SUM(B3:AB3,AI3:AR3)-AC3</f>
        <v>117.53047647547884</v>
      </c>
      <c r="AE3">
        <f>'IDT-1'!E3</f>
        <v>0</v>
      </c>
      <c r="AF3" s="24"/>
      <c r="AG3">
        <f>SUM(AD3:AF3)</f>
        <v>117.53047647547884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0.53459999999999996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98.359999999999985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0.99561920370514534</v>
      </c>
      <c r="AD4">
        <f t="shared" ref="AD4:AD67" si="1">SUM(B4:AB4,AI4:AR4)-AC4</f>
        <v>117.53047647547884</v>
      </c>
      <c r="AE4">
        <f>'IDT-1'!E4</f>
        <v>0</v>
      </c>
      <c r="AF4" s="24"/>
      <c r="AG4">
        <f t="shared" ref="AG4:AG67" si="2">SUM(AD4:AF4)</f>
        <v>117.53047647547884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0.53459999999999996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98.359999999999985</v>
      </c>
      <c r="AB5" s="75">
        <f>-STOA!Q5</f>
        <v>0</v>
      </c>
      <c r="AC5">
        <f t="shared" si="0"/>
        <v>0.99561920370514534</v>
      </c>
      <c r="AD5">
        <f t="shared" si="1"/>
        <v>117.53047647547884</v>
      </c>
      <c r="AE5">
        <f>'IDT-1'!E5</f>
        <v>0</v>
      </c>
      <c r="AF5" s="24"/>
      <c r="AG5">
        <f t="shared" si="2"/>
        <v>117.53047647547884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0.53459999999999996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98.359999999999985</v>
      </c>
      <c r="AB6" s="75">
        <f>-STOA!Q6</f>
        <v>0</v>
      </c>
      <c r="AC6">
        <f t="shared" si="0"/>
        <v>0.99561920370514534</v>
      </c>
      <c r="AD6">
        <f t="shared" si="1"/>
        <v>117.53047647547884</v>
      </c>
      <c r="AE6">
        <f>'IDT-1'!E6</f>
        <v>0</v>
      </c>
      <c r="AF6" s="24"/>
      <c r="AG6">
        <f t="shared" si="2"/>
        <v>117.53047647547884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0.53459999999999996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98.359999999999985</v>
      </c>
      <c r="AB7" s="75">
        <f>-STOA!Q7</f>
        <v>0</v>
      </c>
      <c r="AC7">
        <f t="shared" si="0"/>
        <v>0.99561920370514534</v>
      </c>
      <c r="AD7">
        <f t="shared" si="1"/>
        <v>117.53047647547884</v>
      </c>
      <c r="AE7">
        <f>'IDT-1'!E7</f>
        <v>0</v>
      </c>
      <c r="AF7" s="24"/>
      <c r="AG7">
        <f t="shared" si="2"/>
        <v>117.53047647547884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0.53459999999999996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98.359999999999985</v>
      </c>
      <c r="AB8" s="75">
        <f>-STOA!Q8</f>
        <v>0</v>
      </c>
      <c r="AC8">
        <f t="shared" si="0"/>
        <v>0.99561920370514534</v>
      </c>
      <c r="AD8">
        <f t="shared" si="1"/>
        <v>117.53047647547884</v>
      </c>
      <c r="AE8">
        <f>'IDT-1'!E8</f>
        <v>0</v>
      </c>
      <c r="AF8" s="24"/>
      <c r="AG8">
        <f t="shared" si="2"/>
        <v>117.53047647547884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0.53459999999999996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98.359999999999985</v>
      </c>
      <c r="AB9" s="75">
        <f>-STOA!Q9</f>
        <v>0</v>
      </c>
      <c r="AC9">
        <f t="shared" si="0"/>
        <v>0.99561920370514534</v>
      </c>
      <c r="AD9">
        <f t="shared" si="1"/>
        <v>117.53047647547884</v>
      </c>
      <c r="AE9">
        <f>'IDT-1'!E9</f>
        <v>0</v>
      </c>
      <c r="AF9" s="24"/>
      <c r="AG9">
        <f t="shared" si="2"/>
        <v>117.53047647547884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0.53459999999999996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98.359999999999985</v>
      </c>
      <c r="AB10" s="75">
        <f>-STOA!Q10</f>
        <v>0</v>
      </c>
      <c r="AC10">
        <f t="shared" si="0"/>
        <v>0.99561920370514534</v>
      </c>
      <c r="AD10">
        <f t="shared" si="1"/>
        <v>117.53047647547884</v>
      </c>
      <c r="AE10">
        <f>'IDT-1'!E10</f>
        <v>0</v>
      </c>
      <c r="AF10" s="24"/>
      <c r="AG10">
        <f t="shared" si="2"/>
        <v>117.53047647547884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0.53459999999999996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98.359999999999985</v>
      </c>
      <c r="AB11" s="75">
        <f>-STOA!Q11</f>
        <v>0</v>
      </c>
      <c r="AC11">
        <f t="shared" si="0"/>
        <v>0.99561920370514534</v>
      </c>
      <c r="AD11">
        <f t="shared" si="1"/>
        <v>117.53047647547884</v>
      </c>
      <c r="AE11">
        <f>'IDT-1'!E11</f>
        <v>0</v>
      </c>
      <c r="AF11" s="24"/>
      <c r="AG11">
        <f t="shared" si="2"/>
        <v>117.53047647547884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0.53459999999999996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98.359999999999985</v>
      </c>
      <c r="AB12" s="75">
        <f>-STOA!Q12</f>
        <v>0</v>
      </c>
      <c r="AC12">
        <f t="shared" si="0"/>
        <v>0.99561920370514534</v>
      </c>
      <c r="AD12">
        <f t="shared" si="1"/>
        <v>117.53047647547884</v>
      </c>
      <c r="AE12">
        <f>'IDT-1'!E12</f>
        <v>0</v>
      </c>
      <c r="AF12" s="24"/>
      <c r="AG12">
        <f t="shared" si="2"/>
        <v>117.53047647547884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0.53459999999999996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98.359999999999985</v>
      </c>
      <c r="AB13" s="75">
        <f>-STOA!Q13</f>
        <v>0</v>
      </c>
      <c r="AC13">
        <f t="shared" si="0"/>
        <v>0.99561920370514534</v>
      </c>
      <c r="AD13">
        <f t="shared" si="1"/>
        <v>117.53047647547884</v>
      </c>
      <c r="AE13">
        <f>'IDT-1'!E13</f>
        <v>0</v>
      </c>
      <c r="AF13" s="24"/>
      <c r="AG13">
        <f t="shared" si="2"/>
        <v>117.53047647547884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0.53459999999999996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98.359999999999985</v>
      </c>
      <c r="AB14" s="75">
        <f>-STOA!Q14</f>
        <v>0</v>
      </c>
      <c r="AC14">
        <f t="shared" si="0"/>
        <v>0.99561920370514534</v>
      </c>
      <c r="AD14">
        <f t="shared" si="1"/>
        <v>117.53047647547884</v>
      </c>
      <c r="AE14">
        <f>'IDT-1'!E14</f>
        <v>0</v>
      </c>
      <c r="AF14" s="24"/>
      <c r="AG14">
        <f t="shared" si="2"/>
        <v>117.53047647547884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0.53459999999999996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98.359999999999985</v>
      </c>
      <c r="AB15" s="75">
        <f>-STOA!Q15</f>
        <v>0</v>
      </c>
      <c r="AC15">
        <f t="shared" si="0"/>
        <v>0.99561920370514534</v>
      </c>
      <c r="AD15">
        <f t="shared" si="1"/>
        <v>117.53047647547884</v>
      </c>
      <c r="AE15">
        <f>'IDT-1'!E15</f>
        <v>0</v>
      </c>
      <c r="AF15" s="24"/>
      <c r="AG15">
        <f t="shared" si="2"/>
        <v>117.53047647547884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0.53459999999999996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98.359999999999985</v>
      </c>
      <c r="AB16" s="75">
        <f>-STOA!Q16</f>
        <v>0</v>
      </c>
      <c r="AC16">
        <f t="shared" si="0"/>
        <v>0.99561920370514534</v>
      </c>
      <c r="AD16">
        <f t="shared" si="1"/>
        <v>117.53047647547884</v>
      </c>
      <c r="AE16">
        <f>'IDT-1'!E16</f>
        <v>0</v>
      </c>
      <c r="AF16" s="24"/>
      <c r="AG16">
        <f t="shared" si="2"/>
        <v>117.53047647547884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0.53459999999999996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98.359999999999985</v>
      </c>
      <c r="AB17" s="75">
        <f>-STOA!Q17</f>
        <v>0</v>
      </c>
      <c r="AC17">
        <f t="shared" si="0"/>
        <v>0.99561920370514534</v>
      </c>
      <c r="AD17">
        <f t="shared" si="1"/>
        <v>117.53047647547884</v>
      </c>
      <c r="AE17">
        <f>'IDT-1'!E17</f>
        <v>0</v>
      </c>
      <c r="AF17" s="24"/>
      <c r="AG17">
        <f t="shared" si="2"/>
        <v>117.53047647547884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0.53459999999999996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98.359999999999985</v>
      </c>
      <c r="AB18" s="75">
        <f>-STOA!Q18</f>
        <v>0</v>
      </c>
      <c r="AC18">
        <f t="shared" si="0"/>
        <v>0.99561920370514534</v>
      </c>
      <c r="AD18">
        <f t="shared" si="1"/>
        <v>117.53047647547884</v>
      </c>
      <c r="AE18">
        <f>'IDT-1'!E18</f>
        <v>0</v>
      </c>
      <c r="AF18" s="24"/>
      <c r="AG18">
        <f t="shared" si="2"/>
        <v>117.53047647547884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0.53459999999999996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98.359999999999985</v>
      </c>
      <c r="AB19" s="75">
        <f>-STOA!Q19</f>
        <v>0</v>
      </c>
      <c r="AC19">
        <f t="shared" si="0"/>
        <v>0.99561920370514534</v>
      </c>
      <c r="AD19">
        <f t="shared" si="1"/>
        <v>117.53047647547884</v>
      </c>
      <c r="AE19">
        <f>'IDT-1'!E19</f>
        <v>0</v>
      </c>
      <c r="AF19" s="24"/>
      <c r="AG19">
        <f t="shared" si="2"/>
        <v>117.53047647547884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0.53459999999999996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98.359999999999985</v>
      </c>
      <c r="AB20" s="75">
        <f>-STOA!Q20</f>
        <v>0</v>
      </c>
      <c r="AC20">
        <f t="shared" si="0"/>
        <v>0.99561920370514534</v>
      </c>
      <c r="AD20">
        <f t="shared" si="1"/>
        <v>117.53047647547884</v>
      </c>
      <c r="AE20">
        <f>'IDT-1'!E20</f>
        <v>0</v>
      </c>
      <c r="AF20" s="24"/>
      <c r="AG20">
        <f t="shared" si="2"/>
        <v>117.53047647547884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0.53459999999999996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98.359999999999985</v>
      </c>
      <c r="AB21" s="75">
        <f>-STOA!Q21</f>
        <v>0</v>
      </c>
      <c r="AC21">
        <f t="shared" si="0"/>
        <v>0.99561920370514534</v>
      </c>
      <c r="AD21">
        <f t="shared" si="1"/>
        <v>117.53047647547884</v>
      </c>
      <c r="AE21">
        <f>'IDT-1'!E21</f>
        <v>0</v>
      </c>
      <c r="AF21" s="24"/>
      <c r="AG21">
        <f t="shared" si="2"/>
        <v>117.53047647547884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0.53459999999999996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98.359999999999985</v>
      </c>
      <c r="AB22" s="75">
        <f>-STOA!Q22</f>
        <v>0</v>
      </c>
      <c r="AC22">
        <f t="shared" si="0"/>
        <v>0.99561920370514534</v>
      </c>
      <c r="AD22">
        <f t="shared" si="1"/>
        <v>117.53047647547884</v>
      </c>
      <c r="AE22">
        <f>'IDT-1'!E22</f>
        <v>0</v>
      </c>
      <c r="AF22" s="24"/>
      <c r="AG22">
        <f t="shared" si="2"/>
        <v>117.53047647547884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0.53459999999999996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98.359999999999985</v>
      </c>
      <c r="AB23" s="75">
        <f>-STOA!Q23</f>
        <v>0</v>
      </c>
      <c r="AC23">
        <f t="shared" si="0"/>
        <v>0.99561920370514534</v>
      </c>
      <c r="AD23">
        <f t="shared" si="1"/>
        <v>117.53047647547884</v>
      </c>
      <c r="AE23">
        <f>'IDT-1'!E23</f>
        <v>0</v>
      </c>
      <c r="AF23" s="24"/>
      <c r="AG23">
        <f t="shared" si="2"/>
        <v>117.53047647547884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0.53459999999999996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98.359999999999985</v>
      </c>
      <c r="AB24" s="75">
        <f>-STOA!Q24</f>
        <v>0</v>
      </c>
      <c r="AC24">
        <f t="shared" si="0"/>
        <v>0.99561920370514534</v>
      </c>
      <c r="AD24">
        <f t="shared" si="1"/>
        <v>117.53047647547884</v>
      </c>
      <c r="AE24">
        <f>'IDT-1'!E24</f>
        <v>0</v>
      </c>
      <c r="AF24" s="24"/>
      <c r="AG24">
        <f t="shared" si="2"/>
        <v>117.53047647547884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0.53459999999999996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98.359999999999985</v>
      </c>
      <c r="AB25" s="75">
        <f>-STOA!Q25</f>
        <v>0</v>
      </c>
      <c r="AC25">
        <f t="shared" si="0"/>
        <v>0.99561920370514534</v>
      </c>
      <c r="AD25">
        <f t="shared" si="1"/>
        <v>117.53047647547884</v>
      </c>
      <c r="AE25">
        <f>'IDT-1'!E25</f>
        <v>0</v>
      </c>
      <c r="AF25" s="24"/>
      <c r="AG25">
        <f t="shared" si="2"/>
        <v>117.53047647547884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0.53459999999999996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98.359999999999985</v>
      </c>
      <c r="AB26" s="75">
        <f>-STOA!Q26</f>
        <v>0</v>
      </c>
      <c r="AC26">
        <f t="shared" si="0"/>
        <v>0.99561920370514534</v>
      </c>
      <c r="AD26">
        <f t="shared" si="1"/>
        <v>117.53047647547884</v>
      </c>
      <c r="AE26">
        <f>'IDT-1'!E26</f>
        <v>0</v>
      </c>
      <c r="AF26" s="24"/>
      <c r="AG26">
        <f t="shared" si="2"/>
        <v>117.53047647547884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0.53459999999999996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98.359999999999985</v>
      </c>
      <c r="AB27" s="75">
        <f>-STOA!Q27</f>
        <v>0</v>
      </c>
      <c r="AC27">
        <f t="shared" si="0"/>
        <v>1.1044706399999999</v>
      </c>
      <c r="AD27">
        <f t="shared" si="1"/>
        <v>130.38012935999998</v>
      </c>
      <c r="AE27">
        <f>'IDT-1'!E27</f>
        <v>0</v>
      </c>
      <c r="AF27" s="24"/>
      <c r="AG27">
        <f t="shared" si="2"/>
        <v>130.38012935999998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9.59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0.53459999999999996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98.359999999999985</v>
      </c>
      <c r="AB28" s="75">
        <f>-STOA!Q28</f>
        <v>0</v>
      </c>
      <c r="AC28">
        <f t="shared" si="0"/>
        <v>1.1045546399999999</v>
      </c>
      <c r="AD28">
        <f t="shared" si="1"/>
        <v>130.39004535999999</v>
      </c>
      <c r="AE28">
        <f>'IDT-1'!E28</f>
        <v>0</v>
      </c>
      <c r="AF28" s="24"/>
      <c r="AG28">
        <f t="shared" si="2"/>
        <v>130.39004535999999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9.6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0.53459999999999996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98.359999999999985</v>
      </c>
      <c r="AB29" s="75">
        <f>-STOA!Q29</f>
        <v>0</v>
      </c>
      <c r="AC29">
        <f t="shared" si="0"/>
        <v>1.1044706399999999</v>
      </c>
      <c r="AD29">
        <f t="shared" si="1"/>
        <v>130.38012935999998</v>
      </c>
      <c r="AE29">
        <f>'IDT-1'!E29</f>
        <v>0</v>
      </c>
      <c r="AF29" s="24"/>
      <c r="AG29">
        <f t="shared" si="2"/>
        <v>130.38012935999998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9.59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98.359999999999985</v>
      </c>
      <c r="AB30" s="75">
        <f>-STOA!Q30</f>
        <v>0</v>
      </c>
      <c r="AC30">
        <f t="shared" si="0"/>
        <v>1.1373389999999997</v>
      </c>
      <c r="AD30">
        <f t="shared" si="1"/>
        <v>134.26016099999998</v>
      </c>
      <c r="AE30">
        <f>'IDT-1'!E30</f>
        <v>0</v>
      </c>
      <c r="AF30" s="24"/>
      <c r="AG30">
        <f t="shared" si="2"/>
        <v>134.26016099999998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13.43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98.359999999999985</v>
      </c>
      <c r="AB31" s="75">
        <f>-STOA!Q31</f>
        <v>0</v>
      </c>
      <c r="AC31">
        <f t="shared" si="0"/>
        <v>1.2179789999999997</v>
      </c>
      <c r="AD31">
        <f t="shared" si="1"/>
        <v>143.77952099999999</v>
      </c>
      <c r="AE31">
        <f>'IDT-1'!E31</f>
        <v>0</v>
      </c>
      <c r="AF31" s="24"/>
      <c r="AG31">
        <f t="shared" si="2"/>
        <v>143.77952099999999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23.03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98.359999999999985</v>
      </c>
      <c r="AB32" s="75">
        <f>-STOA!Q32</f>
        <v>0</v>
      </c>
      <c r="AC32">
        <f t="shared" si="0"/>
        <v>1.2744269999999998</v>
      </c>
      <c r="AD32">
        <f t="shared" si="1"/>
        <v>150.44307299999997</v>
      </c>
      <c r="AE32">
        <f>'IDT-1'!E32</f>
        <v>0</v>
      </c>
      <c r="AF32" s="24"/>
      <c r="AG32">
        <f t="shared" si="2"/>
        <v>150.44307299999997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29.75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19.239999999999998</v>
      </c>
      <c r="Z33" s="34">
        <f>IEX!Q33</f>
        <v>0</v>
      </c>
      <c r="AA33" s="75">
        <f>STOA!K33</f>
        <v>98.359999999999985</v>
      </c>
      <c r="AB33" s="75">
        <f>-STOA!Q33</f>
        <v>0</v>
      </c>
      <c r="AC33">
        <f t="shared" si="0"/>
        <v>1.3872389999999997</v>
      </c>
      <c r="AD33">
        <f t="shared" si="1"/>
        <v>163.76026099999999</v>
      </c>
      <c r="AE33">
        <f>'IDT-1'!E33</f>
        <v>0</v>
      </c>
      <c r="AF33" s="24"/>
      <c r="AG33">
        <f t="shared" si="2"/>
        <v>163.76026099999999</v>
      </c>
      <c r="AI33" s="34">
        <f>PXIL!K33</f>
        <v>0</v>
      </c>
      <c r="AJ33" s="34">
        <f>PXIL!Q33</f>
        <v>0</v>
      </c>
      <c r="AK33" s="34">
        <f>RTM_IEX!K33</f>
        <v>23.47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0.47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16.059999999999999</v>
      </c>
      <c r="Z34" s="34">
        <f>IEX!Q34</f>
        <v>0</v>
      </c>
      <c r="AA34" s="75">
        <f>STOA!K34</f>
        <v>98.359999999999985</v>
      </c>
      <c r="AB34" s="75">
        <f>-STOA!Q34</f>
        <v>0</v>
      </c>
      <c r="AC34">
        <f t="shared" si="0"/>
        <v>1.3585949999999998</v>
      </c>
      <c r="AD34">
        <f t="shared" si="1"/>
        <v>160.37890499999997</v>
      </c>
      <c r="AE34">
        <f>'IDT-1'!E34</f>
        <v>0</v>
      </c>
      <c r="AF34" s="24"/>
      <c r="AG34">
        <f t="shared" si="2"/>
        <v>160.37890499999997</v>
      </c>
      <c r="AI34" s="34">
        <f>PXIL!K34</f>
        <v>0</v>
      </c>
      <c r="AJ34" s="34">
        <f>PXIL!Q34</f>
        <v>0</v>
      </c>
      <c r="AK34" s="34">
        <f>RTM_IEX!K34</f>
        <v>23.1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0.61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18.59</v>
      </c>
      <c r="Z35" s="34">
        <f>IEX!Q35</f>
        <v>0</v>
      </c>
      <c r="AA35" s="75">
        <f>STOA!K35</f>
        <v>98.359999999999985</v>
      </c>
      <c r="AB35" s="75">
        <f>-STOA!Q35</f>
        <v>0</v>
      </c>
      <c r="AC35">
        <f t="shared" si="0"/>
        <v>1.3805189999999998</v>
      </c>
      <c r="AD35">
        <f t="shared" si="1"/>
        <v>162.96698100000003</v>
      </c>
      <c r="AE35">
        <f>'IDT-1'!E35</f>
        <v>0</v>
      </c>
      <c r="AF35" s="24"/>
      <c r="AG35">
        <f t="shared" si="2"/>
        <v>162.96698100000003</v>
      </c>
      <c r="AI35" s="34">
        <f>PXIL!K35</f>
        <v>0</v>
      </c>
      <c r="AJ35" s="34">
        <f>PXIL!Q35</f>
        <v>0</v>
      </c>
      <c r="AK35" s="34">
        <f>RTM_IEX!K35</f>
        <v>16.239999999999998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7.55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17.25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16.760000000000002</v>
      </c>
      <c r="Z36" s="34">
        <f>IEX!Q36</f>
        <v>0</v>
      </c>
      <c r="AA36" s="75">
        <f>STOA!K36</f>
        <v>98.359999999999985</v>
      </c>
      <c r="AB36" s="75">
        <f>-STOA!Q36</f>
        <v>0</v>
      </c>
      <c r="AC36">
        <f t="shared" si="0"/>
        <v>1.2947549999999997</v>
      </c>
      <c r="AD36">
        <f t="shared" si="1"/>
        <v>152.84274499999998</v>
      </c>
      <c r="AE36">
        <f>'IDT-1'!E36</f>
        <v>0</v>
      </c>
      <c r="AF36" s="24"/>
      <c r="AG36">
        <f t="shared" si="2"/>
        <v>152.84274499999998</v>
      </c>
      <c r="AI36" s="34">
        <f>PXIL!K36</f>
        <v>0</v>
      </c>
      <c r="AJ36" s="34">
        <f>PXIL!Q36</f>
        <v>0</v>
      </c>
      <c r="AK36" s="34">
        <f>RTM_IEX!K36</f>
        <v>16.43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4.7300000000000004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17.25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12.99</v>
      </c>
      <c r="Z37" s="34">
        <f>IEX!Q37</f>
        <v>0</v>
      </c>
      <c r="AA37" s="75">
        <f>STOA!K37</f>
        <v>98.359999999999985</v>
      </c>
      <c r="AB37" s="75">
        <f>-STOA!Q37</f>
        <v>0</v>
      </c>
      <c r="AC37">
        <f t="shared" si="0"/>
        <v>1.2810629999999996</v>
      </c>
      <c r="AD37">
        <f t="shared" si="1"/>
        <v>151.226437</v>
      </c>
      <c r="AE37">
        <f>'IDT-1'!E37</f>
        <v>0</v>
      </c>
      <c r="AF37" s="24"/>
      <c r="AG37">
        <f t="shared" si="2"/>
        <v>151.226437</v>
      </c>
      <c r="AI37" s="34">
        <f>PXIL!K37</f>
        <v>0</v>
      </c>
      <c r="AJ37" s="34">
        <f>PXIL!Q37</f>
        <v>0</v>
      </c>
      <c r="AK37" s="34">
        <f>RTM_IEX!K37</f>
        <v>17.93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5.37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13.71</v>
      </c>
      <c r="Z38" s="34">
        <f>IEX!Q38</f>
        <v>0</v>
      </c>
      <c r="AA38" s="75">
        <f>STOA!K38</f>
        <v>98.359999999999985</v>
      </c>
      <c r="AB38" s="75">
        <f>-STOA!Q38</f>
        <v>0</v>
      </c>
      <c r="AC38">
        <f t="shared" si="0"/>
        <v>1.3469189999999998</v>
      </c>
      <c r="AD38">
        <f t="shared" si="1"/>
        <v>159.00058099999995</v>
      </c>
      <c r="AE38">
        <f>'IDT-1'!E38</f>
        <v>0</v>
      </c>
      <c r="AF38" s="24"/>
      <c r="AG38">
        <f t="shared" si="2"/>
        <v>159.00058099999995</v>
      </c>
      <c r="AI38" s="34">
        <f>PXIL!K38</f>
        <v>0</v>
      </c>
      <c r="AJ38" s="34">
        <f>PXIL!Q38</f>
        <v>0</v>
      </c>
      <c r="AK38" s="34">
        <f>RTM_IEX!K38</f>
        <v>18.2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6.47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13.24</v>
      </c>
      <c r="Z39" s="34">
        <f>IEX!Q39</f>
        <v>0</v>
      </c>
      <c r="AA39" s="75">
        <f>STOA!K39</f>
        <v>98.359999999999985</v>
      </c>
      <c r="AB39" s="75">
        <f>-STOA!Q39</f>
        <v>0</v>
      </c>
      <c r="AC39">
        <f t="shared" si="0"/>
        <v>1.4183189999999997</v>
      </c>
      <c r="AD39">
        <f t="shared" si="1"/>
        <v>167.42918099999997</v>
      </c>
      <c r="AE39">
        <f>'IDT-1'!E39</f>
        <v>0</v>
      </c>
      <c r="AF39" s="24"/>
      <c r="AG39">
        <f t="shared" si="2"/>
        <v>167.42918099999997</v>
      </c>
      <c r="AI39" s="34">
        <f>PXIL!K39</f>
        <v>0</v>
      </c>
      <c r="AJ39" s="34">
        <f>PXIL!Q39</f>
        <v>0</v>
      </c>
      <c r="AK39" s="34">
        <f>RTM_IEX!K39</f>
        <v>26.08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7.56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15.35</v>
      </c>
      <c r="Z40" s="34">
        <f>IEX!Q40</f>
        <v>0</v>
      </c>
      <c r="AA40" s="75">
        <f>STOA!K40</f>
        <v>98.359999999999985</v>
      </c>
      <c r="AB40" s="75">
        <f>-STOA!Q40</f>
        <v>0</v>
      </c>
      <c r="AC40">
        <f t="shared" si="0"/>
        <v>1.4276429999999998</v>
      </c>
      <c r="AD40">
        <f t="shared" si="1"/>
        <v>168.52985699999999</v>
      </c>
      <c r="AE40">
        <f>'IDT-1'!E40</f>
        <v>0</v>
      </c>
      <c r="AF40" s="24"/>
      <c r="AG40">
        <f t="shared" si="2"/>
        <v>168.52985699999999</v>
      </c>
      <c r="AI40" s="34">
        <f>PXIL!K40</f>
        <v>0</v>
      </c>
      <c r="AJ40" s="34">
        <f>PXIL!Q40</f>
        <v>0</v>
      </c>
      <c r="AK40" s="34">
        <f>RTM_IEX!K40</f>
        <v>24.45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8.19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25.02</v>
      </c>
      <c r="Z41" s="34">
        <f>IEX!Q41</f>
        <v>0</v>
      </c>
      <c r="AA41" s="75">
        <f>STOA!K41</f>
        <v>98.359999999999985</v>
      </c>
      <c r="AB41" s="75">
        <f>-STOA!Q41</f>
        <v>0</v>
      </c>
      <c r="AC41">
        <f t="shared" si="0"/>
        <v>1.5711149999999998</v>
      </c>
      <c r="AD41">
        <f t="shared" si="1"/>
        <v>185.466385</v>
      </c>
      <c r="AE41">
        <f>'IDT-1'!E41</f>
        <v>0</v>
      </c>
      <c r="AF41" s="24"/>
      <c r="AG41">
        <f t="shared" si="2"/>
        <v>185.466385</v>
      </c>
      <c r="AI41" s="34">
        <f>PXIL!K41</f>
        <v>0</v>
      </c>
      <c r="AJ41" s="34">
        <f>PXIL!Q41</f>
        <v>0</v>
      </c>
      <c r="AK41" s="34">
        <f>RTM_IEX!K41</f>
        <v>28.4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11.65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36.69</v>
      </c>
      <c r="Z42" s="34">
        <f>IEX!Q42</f>
        <v>0</v>
      </c>
      <c r="AA42" s="75">
        <f>STOA!K42</f>
        <v>98.359999999999985</v>
      </c>
      <c r="AB42" s="75">
        <f>-STOA!Q42</f>
        <v>0</v>
      </c>
      <c r="AC42">
        <f t="shared" si="0"/>
        <v>1.6707389999999995</v>
      </c>
      <c r="AD42">
        <f t="shared" si="1"/>
        <v>197.22676099999998</v>
      </c>
      <c r="AE42">
        <f>'IDT-1'!E42</f>
        <v>0</v>
      </c>
      <c r="AF42" s="24"/>
      <c r="AG42">
        <f t="shared" si="2"/>
        <v>197.22676099999998</v>
      </c>
      <c r="AI42" s="34">
        <f>PXIL!K42</f>
        <v>0</v>
      </c>
      <c r="AJ42" s="34">
        <f>PXIL!Q42</f>
        <v>0</v>
      </c>
      <c r="AK42" s="34">
        <f>RTM_IEX!K42</f>
        <v>24.99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15.25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48.3</v>
      </c>
      <c r="Z43" s="34">
        <f>IEX!Q43</f>
        <v>0</v>
      </c>
      <c r="AA43" s="75">
        <f>STOA!K43</f>
        <v>98.359999999999985</v>
      </c>
      <c r="AB43" s="75">
        <f>-STOA!Q43</f>
        <v>0</v>
      </c>
      <c r="AC43">
        <f t="shared" si="0"/>
        <v>1.9392029999999998</v>
      </c>
      <c r="AD43">
        <f t="shared" si="1"/>
        <v>228.91829699999997</v>
      </c>
      <c r="AE43">
        <f>'IDT-1'!E43</f>
        <v>0</v>
      </c>
      <c r="AF43" s="24"/>
      <c r="AG43">
        <f t="shared" si="2"/>
        <v>228.91829699999997</v>
      </c>
      <c r="AI43" s="34">
        <f>PXIL!K43</f>
        <v>0</v>
      </c>
      <c r="AJ43" s="34">
        <f>PXIL!Q43</f>
        <v>0</v>
      </c>
      <c r="AK43" s="34">
        <f>RTM_IEX!K43</f>
        <v>33.700000000000003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26.89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27.01</v>
      </c>
      <c r="Z44" s="34">
        <f>IEX!Q44</f>
        <v>0</v>
      </c>
      <c r="AA44" s="75">
        <f>STOA!K44</f>
        <v>98.359999999999985</v>
      </c>
      <c r="AB44" s="75">
        <f>-STOA!Q44</f>
        <v>0</v>
      </c>
      <c r="AC44">
        <f t="shared" si="0"/>
        <v>2.0368949999999995</v>
      </c>
      <c r="AD44">
        <f t="shared" si="1"/>
        <v>240.450605</v>
      </c>
      <c r="AE44">
        <f>'IDT-1'!E44</f>
        <v>0</v>
      </c>
      <c r="AF44" s="24"/>
      <c r="AG44">
        <f t="shared" si="2"/>
        <v>240.450605</v>
      </c>
      <c r="AI44" s="34">
        <f>PXIL!K44</f>
        <v>0</v>
      </c>
      <c r="AJ44" s="34">
        <f>PXIL!Q44</f>
        <v>0</v>
      </c>
      <c r="AK44" s="34">
        <f>RTM_IEX!K44</f>
        <v>20.57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72.94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27.44</v>
      </c>
      <c r="Z45" s="34">
        <f>IEX!Q45</f>
        <v>0</v>
      </c>
      <c r="AA45" s="75">
        <f>STOA!K45</f>
        <v>98.359999999999985</v>
      </c>
      <c r="AB45" s="75">
        <f>-STOA!Q45</f>
        <v>0</v>
      </c>
      <c r="AC45">
        <f t="shared" si="0"/>
        <v>2.1256829999999995</v>
      </c>
      <c r="AD45">
        <f t="shared" si="1"/>
        <v>250.93181699999994</v>
      </c>
      <c r="AE45">
        <f>'IDT-1'!E45</f>
        <v>0</v>
      </c>
      <c r="AF45" s="24"/>
      <c r="AG45">
        <f t="shared" si="2"/>
        <v>250.93181699999994</v>
      </c>
      <c r="AI45" s="34">
        <f>PXIL!K45</f>
        <v>0</v>
      </c>
      <c r="AJ45" s="34">
        <f>PXIL!Q45</f>
        <v>0</v>
      </c>
      <c r="AK45" s="34">
        <f>RTM_IEX!K45</f>
        <v>24.95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78.7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0.60750000000000004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5.93</v>
      </c>
      <c r="Z46" s="34">
        <f>IEX!Q46</f>
        <v>0</v>
      </c>
      <c r="AA46" s="75">
        <f>STOA!K46</f>
        <v>98.359999999999985</v>
      </c>
      <c r="AB46" s="75">
        <f>-STOA!Q46</f>
        <v>0</v>
      </c>
      <c r="AC46">
        <f t="shared" si="0"/>
        <v>2.0766269999999993</v>
      </c>
      <c r="AD46">
        <f t="shared" si="1"/>
        <v>245.14087299999997</v>
      </c>
      <c r="AE46">
        <f>'IDT-1'!E46</f>
        <v>0</v>
      </c>
      <c r="AF46" s="24"/>
      <c r="AG46">
        <f t="shared" si="2"/>
        <v>245.14087299999997</v>
      </c>
      <c r="AI46" s="34">
        <f>PXIL!K46</f>
        <v>0</v>
      </c>
      <c r="AJ46" s="34">
        <f>PXIL!Q46</f>
        <v>0</v>
      </c>
      <c r="AK46" s="34">
        <f>RTM_IEX!K46</f>
        <v>9.6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109.72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0.60750000000000004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102.68</v>
      </c>
      <c r="AB47" s="75">
        <f>-STOA!Q47</f>
        <v>0</v>
      </c>
      <c r="AC47">
        <f t="shared" si="0"/>
        <v>2.0427749999999998</v>
      </c>
      <c r="AD47">
        <f t="shared" si="1"/>
        <v>241.14472499999999</v>
      </c>
      <c r="AE47">
        <f>'IDT-1'!E47</f>
        <v>0</v>
      </c>
      <c r="AF47" s="24"/>
      <c r="AG47">
        <f t="shared" si="2"/>
        <v>241.14472499999999</v>
      </c>
      <c r="AI47" s="34">
        <f>PXIL!K47</f>
        <v>0</v>
      </c>
      <c r="AJ47" s="34">
        <f>PXIL!Q47</f>
        <v>0</v>
      </c>
      <c r="AK47" s="34">
        <f>RTM_IEX!K47</f>
        <v>9.6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111.3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0.60750000000000004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102.68</v>
      </c>
      <c r="AB48" s="75">
        <f>-STOA!Q48</f>
        <v>0</v>
      </c>
      <c r="AC48">
        <f t="shared" si="0"/>
        <v>2.0266469999999996</v>
      </c>
      <c r="AD48">
        <f t="shared" si="1"/>
        <v>239.24085300000002</v>
      </c>
      <c r="AE48">
        <f>'IDT-1'!E48</f>
        <v>0</v>
      </c>
      <c r="AF48" s="24"/>
      <c r="AG48">
        <f t="shared" si="2"/>
        <v>239.24085300000002</v>
      </c>
      <c r="AI48" s="34">
        <f>PXIL!K48</f>
        <v>0</v>
      </c>
      <c r="AJ48" s="34">
        <f>PXIL!Q48</f>
        <v>0</v>
      </c>
      <c r="AK48" s="34">
        <f>RTM_IEX!K48</f>
        <v>9.6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109.38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0.60750000000000004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102.68</v>
      </c>
      <c r="AB49" s="75">
        <f>-STOA!Q49</f>
        <v>0</v>
      </c>
      <c r="AC49">
        <f t="shared" si="0"/>
        <v>2.0106029999999997</v>
      </c>
      <c r="AD49">
        <f t="shared" si="1"/>
        <v>237.34689700000001</v>
      </c>
      <c r="AE49">
        <f>'IDT-1'!E49</f>
        <v>0</v>
      </c>
      <c r="AF49" s="24"/>
      <c r="AG49">
        <f t="shared" si="2"/>
        <v>237.34689700000001</v>
      </c>
      <c r="AI49" s="34">
        <f>PXIL!K49</f>
        <v>0</v>
      </c>
      <c r="AJ49" s="34">
        <f>PXIL!Q49</f>
        <v>0</v>
      </c>
      <c r="AK49" s="34">
        <f>RTM_IEX!K49</f>
        <v>9.6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107.47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0.60750000000000004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102.68</v>
      </c>
      <c r="AB50" s="75">
        <f>-STOA!Q50</f>
        <v>0</v>
      </c>
      <c r="AC50">
        <f t="shared" si="0"/>
        <v>1.9864109999999999</v>
      </c>
      <c r="AD50">
        <f t="shared" si="1"/>
        <v>234.49108900000002</v>
      </c>
      <c r="AE50">
        <f>'IDT-1'!E50</f>
        <v>0</v>
      </c>
      <c r="AF50" s="24"/>
      <c r="AG50">
        <f t="shared" si="2"/>
        <v>234.49108900000002</v>
      </c>
      <c r="AI50" s="34">
        <f>PXIL!K50</f>
        <v>0</v>
      </c>
      <c r="AJ50" s="34">
        <f>PXIL!Q50</f>
        <v>0</v>
      </c>
      <c r="AK50" s="34">
        <f>RTM_IEX!K50</f>
        <v>9.6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104.59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0.60750000000000004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151.13999999999999</v>
      </c>
      <c r="AB51" s="75">
        <f>-STOA!Q51</f>
        <v>0</v>
      </c>
      <c r="AC51">
        <f t="shared" si="0"/>
        <v>1.9824629999999996</v>
      </c>
      <c r="AD51">
        <f t="shared" si="1"/>
        <v>234.025037</v>
      </c>
      <c r="AE51">
        <f>'IDT-1'!E51</f>
        <v>0</v>
      </c>
      <c r="AF51" s="24"/>
      <c r="AG51">
        <f t="shared" si="2"/>
        <v>234.025037</v>
      </c>
      <c r="AI51" s="34">
        <f>PXIL!K51</f>
        <v>0</v>
      </c>
      <c r="AJ51" s="34">
        <f>PXIL!Q51</f>
        <v>0</v>
      </c>
      <c r="AK51" s="34">
        <f>RTM_IEX!K51</f>
        <v>9.6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55.66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0.48599999999999999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151.13999999999999</v>
      </c>
      <c r="AB52" s="75">
        <f>-STOA!Q52</f>
        <v>0</v>
      </c>
      <c r="AC52">
        <f t="shared" si="0"/>
        <v>1.9571663999999998</v>
      </c>
      <c r="AD52">
        <f t="shared" si="1"/>
        <v>231.03883359999998</v>
      </c>
      <c r="AE52">
        <f>'IDT-1'!E52</f>
        <v>0</v>
      </c>
      <c r="AF52" s="24"/>
      <c r="AG52">
        <f t="shared" si="2"/>
        <v>231.03883359999998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52.77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0.48599999999999999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151.13999999999999</v>
      </c>
      <c r="AB53" s="75">
        <f>-STOA!Q53</f>
        <v>0</v>
      </c>
      <c r="AC53">
        <f t="shared" si="0"/>
        <v>1.9168463999999996</v>
      </c>
      <c r="AD53">
        <f t="shared" si="1"/>
        <v>226.27915359999997</v>
      </c>
      <c r="AE53">
        <f>'IDT-1'!E53</f>
        <v>0</v>
      </c>
      <c r="AF53" s="24"/>
      <c r="AG53">
        <f t="shared" si="2"/>
        <v>226.27915359999997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47.97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0.48599999999999999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151.13999999999999</v>
      </c>
      <c r="AB54" s="75">
        <f>-STOA!Q54</f>
        <v>0</v>
      </c>
      <c r="AC54">
        <f t="shared" si="0"/>
        <v>2.0055503999999997</v>
      </c>
      <c r="AD54">
        <f t="shared" si="1"/>
        <v>236.75044959999997</v>
      </c>
      <c r="AE54">
        <f>'IDT-1'!E54</f>
        <v>0</v>
      </c>
      <c r="AF54" s="24"/>
      <c r="AG54">
        <f t="shared" si="2"/>
        <v>236.75044959999997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58.53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0.48599999999999999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151.13999999999999</v>
      </c>
      <c r="AB55" s="75">
        <f>-STOA!Q55</f>
        <v>0</v>
      </c>
      <c r="AC55">
        <f t="shared" si="0"/>
        <v>1.8442703999999996</v>
      </c>
      <c r="AD55">
        <f t="shared" si="1"/>
        <v>217.71172959999998</v>
      </c>
      <c r="AE55">
        <f>'IDT-1'!E55</f>
        <v>0</v>
      </c>
      <c r="AF55" s="24"/>
      <c r="AG55">
        <f t="shared" si="2"/>
        <v>217.71172959999998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48.93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0.48599999999999999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151.13999999999999</v>
      </c>
      <c r="AB56" s="75">
        <f>-STOA!Q56</f>
        <v>0</v>
      </c>
      <c r="AC56">
        <f t="shared" si="0"/>
        <v>1.8120983999999998</v>
      </c>
      <c r="AD56">
        <f t="shared" si="1"/>
        <v>213.91390159999997</v>
      </c>
      <c r="AE56">
        <f>'IDT-1'!E56</f>
        <v>0</v>
      </c>
      <c r="AF56" s="24"/>
      <c r="AG56">
        <f t="shared" si="2"/>
        <v>213.91390159999997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45.1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0.48599999999999999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151.13999999999999</v>
      </c>
      <c r="AB57" s="75">
        <f>-STOA!Q57</f>
        <v>0</v>
      </c>
      <c r="AC57">
        <f t="shared" si="0"/>
        <v>1.7717783999999996</v>
      </c>
      <c r="AD57">
        <f t="shared" si="1"/>
        <v>209.1542216</v>
      </c>
      <c r="AE57">
        <f>'IDT-1'!E57</f>
        <v>0</v>
      </c>
      <c r="AF57" s="24"/>
      <c r="AG57">
        <f t="shared" si="2"/>
        <v>209.1542216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40.299999999999997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0.48599999999999999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151.13999999999999</v>
      </c>
      <c r="AB58" s="75">
        <f>-STOA!Q58</f>
        <v>0</v>
      </c>
      <c r="AC58">
        <f t="shared" si="0"/>
        <v>1.7637143999999998</v>
      </c>
      <c r="AD58">
        <f t="shared" si="1"/>
        <v>208.20228559999998</v>
      </c>
      <c r="AE58">
        <f>'IDT-1'!E58</f>
        <v>0</v>
      </c>
      <c r="AF58" s="24"/>
      <c r="AG58">
        <f t="shared" si="2"/>
        <v>208.20228559999998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39.340000000000003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0.48599999999999999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151.13999999999999</v>
      </c>
      <c r="AB59" s="75">
        <f>-STOA!Q59</f>
        <v>0</v>
      </c>
      <c r="AC59">
        <f t="shared" si="0"/>
        <v>1.7475863999999997</v>
      </c>
      <c r="AD59">
        <f t="shared" si="1"/>
        <v>206.2984136</v>
      </c>
      <c r="AE59">
        <f>'IDT-1'!E59</f>
        <v>0</v>
      </c>
      <c r="AF59" s="24"/>
      <c r="AG59">
        <f t="shared" si="2"/>
        <v>206.2984136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37.42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0.48599999999999999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151.13999999999999</v>
      </c>
      <c r="AB60" s="75">
        <f>-STOA!Q60</f>
        <v>0</v>
      </c>
      <c r="AC60">
        <f t="shared" si="0"/>
        <v>1.7475863999999997</v>
      </c>
      <c r="AD60">
        <f t="shared" si="1"/>
        <v>206.2984136</v>
      </c>
      <c r="AE60">
        <f>'IDT-1'!E60</f>
        <v>0</v>
      </c>
      <c r="AF60" s="24"/>
      <c r="AG60">
        <f t="shared" si="2"/>
        <v>206.2984136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37.42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0.48599999999999999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2.2798697217301869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151.13999999999999</v>
      </c>
      <c r="AB61" s="75">
        <f>-STOA!Q61</f>
        <v>0</v>
      </c>
      <c r="AC61">
        <f t="shared" si="0"/>
        <v>1.7586733056625334</v>
      </c>
      <c r="AD61">
        <f t="shared" si="1"/>
        <v>207.60719641606764</v>
      </c>
      <c r="AE61">
        <f>'IDT-1'!E61</f>
        <v>0</v>
      </c>
      <c r="AF61" s="24"/>
      <c r="AG61">
        <f t="shared" si="2"/>
        <v>207.60719641606764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36.46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0.48599999999999999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2.2798697217301869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151.13999999999999</v>
      </c>
      <c r="AB62" s="75">
        <f>-STOA!Q62</f>
        <v>0</v>
      </c>
      <c r="AC62">
        <f t="shared" si="0"/>
        <v>1.7586733056625334</v>
      </c>
      <c r="AD62">
        <f t="shared" si="1"/>
        <v>207.60719641606764</v>
      </c>
      <c r="AE62">
        <f>'IDT-1'!E62</f>
        <v>0</v>
      </c>
      <c r="AF62" s="24"/>
      <c r="AG62">
        <f t="shared" si="2"/>
        <v>207.60719641606764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36.46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0.48599999999999999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2.2798697217301869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151.13999999999999</v>
      </c>
      <c r="AB63" s="75">
        <f>-STOA!Q63</f>
        <v>0</v>
      </c>
      <c r="AC63">
        <f t="shared" si="0"/>
        <v>1.7506093056625334</v>
      </c>
      <c r="AD63">
        <f t="shared" si="1"/>
        <v>206.65526041606765</v>
      </c>
      <c r="AE63">
        <f>'IDT-1'!E63</f>
        <v>0</v>
      </c>
      <c r="AF63" s="24"/>
      <c r="AG63">
        <f t="shared" si="2"/>
        <v>206.65526041606765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35.5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0.48599999999999999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2.2798697217301869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151.13999999999999</v>
      </c>
      <c r="AB64" s="75">
        <f>-STOA!Q64</f>
        <v>0</v>
      </c>
      <c r="AC64">
        <f t="shared" si="0"/>
        <v>1.7344813056625332</v>
      </c>
      <c r="AD64">
        <f t="shared" si="1"/>
        <v>204.75138841606764</v>
      </c>
      <c r="AE64">
        <f>'IDT-1'!E64</f>
        <v>0</v>
      </c>
      <c r="AF64" s="24"/>
      <c r="AG64">
        <f t="shared" si="2"/>
        <v>204.75138841606764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33.58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0.48599999999999999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2.2798697217301869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151.13999999999999</v>
      </c>
      <c r="AB65" s="75">
        <f>-STOA!Q65</f>
        <v>0</v>
      </c>
      <c r="AC65">
        <f t="shared" si="0"/>
        <v>1.7344813056625332</v>
      </c>
      <c r="AD65">
        <f t="shared" si="1"/>
        <v>204.75138841606764</v>
      </c>
      <c r="AE65">
        <f>'IDT-1'!E65</f>
        <v>0</v>
      </c>
      <c r="AF65" s="24"/>
      <c r="AG65">
        <f t="shared" si="2"/>
        <v>204.75138841606764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33.58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0.48599999999999999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2.2798697217301869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151.13999999999999</v>
      </c>
      <c r="AB66" s="75">
        <f>-STOA!Q66</f>
        <v>0</v>
      </c>
      <c r="AC66">
        <f t="shared" si="0"/>
        <v>1.7264173056625334</v>
      </c>
      <c r="AD66">
        <f t="shared" si="1"/>
        <v>203.79945241606765</v>
      </c>
      <c r="AE66">
        <f>'IDT-1'!E66</f>
        <v>0</v>
      </c>
      <c r="AF66" s="24"/>
      <c r="AG66">
        <f t="shared" si="2"/>
        <v>203.79945241606765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32.619999999999997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0.48599999999999999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2.2798697217301869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149.22</v>
      </c>
      <c r="AB67" s="75">
        <f>-STOA!Q67</f>
        <v>0</v>
      </c>
      <c r="AC67">
        <f t="shared" si="0"/>
        <v>1.7183533056625335</v>
      </c>
      <c r="AD67">
        <f t="shared" si="1"/>
        <v>202.84751641606763</v>
      </c>
      <c r="AE67">
        <f>'IDT-1'!E67</f>
        <v>0</v>
      </c>
      <c r="AF67" s="24"/>
      <c r="AG67">
        <f t="shared" si="2"/>
        <v>202.84751641606763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33.58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0.48599999999999999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2.279888785912882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139.43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1.6925654658016682</v>
      </c>
      <c r="AD68">
        <f t="shared" ref="AD68:AD98" si="4">SUM(B68:AB68,AI68:AR68)-AC68</f>
        <v>199.80332332011122</v>
      </c>
      <c r="AE68">
        <f>'IDT-1'!E68</f>
        <v>0</v>
      </c>
      <c r="AF68" s="24"/>
      <c r="AG68">
        <f t="shared" ref="AG68:AG98" si="5">SUM(AD68:AF68)</f>
        <v>199.80332332011122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40.299999999999997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0.48599999999999999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2.2799069425737724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98.359999999999985</v>
      </c>
      <c r="AB69" s="75">
        <f>-STOA!Q69</f>
        <v>0</v>
      </c>
      <c r="AC69">
        <f t="shared" si="3"/>
        <v>1.7035696183176197</v>
      </c>
      <c r="AD69">
        <f t="shared" si="4"/>
        <v>201.10233732425613</v>
      </c>
      <c r="AE69">
        <f>'IDT-1'!E69</f>
        <v>0</v>
      </c>
      <c r="AF69" s="24"/>
      <c r="AG69">
        <f t="shared" si="5"/>
        <v>201.10233732425613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78.680000000000007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0.48599999999999999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2.2799069425737724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42.62</v>
      </c>
      <c r="Z70" s="34">
        <f>IEX!Q70</f>
        <v>0</v>
      </c>
      <c r="AA70" s="75">
        <f>STOA!K70</f>
        <v>98.359999999999985</v>
      </c>
      <c r="AB70" s="75">
        <f>-STOA!Q70</f>
        <v>0</v>
      </c>
      <c r="AC70">
        <f t="shared" si="3"/>
        <v>1.6273816183176193</v>
      </c>
      <c r="AD70">
        <f t="shared" si="4"/>
        <v>192.10852532425614</v>
      </c>
      <c r="AE70">
        <f>'IDT-1'!E70</f>
        <v>0</v>
      </c>
      <c r="AF70" s="24"/>
      <c r="AG70">
        <f t="shared" si="5"/>
        <v>192.10852532425614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26.99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0.48599999999999999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2.2799069425737724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37.46</v>
      </c>
      <c r="Z71" s="34">
        <f>IEX!Q71</f>
        <v>0</v>
      </c>
      <c r="AA71" s="75">
        <f>STOA!K71</f>
        <v>98.359999999999985</v>
      </c>
      <c r="AB71" s="75">
        <f>-STOA!Q71</f>
        <v>0</v>
      </c>
      <c r="AC71">
        <f t="shared" si="3"/>
        <v>1.6438456183176196</v>
      </c>
      <c r="AD71">
        <f t="shared" si="4"/>
        <v>194.05206132425616</v>
      </c>
      <c r="AE71">
        <f>'IDT-1'!E71</f>
        <v>0</v>
      </c>
      <c r="AF71" s="24"/>
      <c r="AG71">
        <f t="shared" si="5"/>
        <v>194.05206132425616</v>
      </c>
      <c r="AI71" s="34">
        <f>PXIL!K71</f>
        <v>0</v>
      </c>
      <c r="AJ71" s="34">
        <f>PXIL!Q71</f>
        <v>0</v>
      </c>
      <c r="AK71" s="34">
        <f>RTM_IEX!K71</f>
        <v>14.4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19.71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0.48599999999999999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2.2799069425737724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27.37</v>
      </c>
      <c r="Z72" s="34">
        <f>IEX!Q72</f>
        <v>0</v>
      </c>
      <c r="AA72" s="75">
        <f>STOA!K72</f>
        <v>98.359999999999985</v>
      </c>
      <c r="AB72" s="75">
        <f>-STOA!Q72</f>
        <v>0</v>
      </c>
      <c r="AC72">
        <f t="shared" si="3"/>
        <v>1.6086496183176195</v>
      </c>
      <c r="AD72">
        <f t="shared" si="4"/>
        <v>189.89725732425612</v>
      </c>
      <c r="AE72">
        <f>'IDT-1'!E72</f>
        <v>0</v>
      </c>
      <c r="AF72" s="24"/>
      <c r="AG72">
        <f t="shared" si="5"/>
        <v>189.89725732425612</v>
      </c>
      <c r="AI72" s="34">
        <f>PXIL!K72</f>
        <v>0</v>
      </c>
      <c r="AJ72" s="34">
        <f>PXIL!Q72</f>
        <v>0</v>
      </c>
      <c r="AK72" s="34">
        <f>RTM_IEX!K72</f>
        <v>26.25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13.76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0.48599999999999999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2.2799069425737724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34.89</v>
      </c>
      <c r="Z73" s="34">
        <f>IEX!Q73</f>
        <v>0</v>
      </c>
      <c r="AA73" s="75">
        <f>STOA!K73</f>
        <v>98.359999999999985</v>
      </c>
      <c r="AB73" s="75">
        <f>-STOA!Q73</f>
        <v>0</v>
      </c>
      <c r="AC73">
        <f t="shared" si="3"/>
        <v>1.5699256183176196</v>
      </c>
      <c r="AD73">
        <f t="shared" si="4"/>
        <v>185.32598132425613</v>
      </c>
      <c r="AE73">
        <f>'IDT-1'!E73</f>
        <v>0</v>
      </c>
      <c r="AF73" s="24"/>
      <c r="AG73">
        <f t="shared" si="5"/>
        <v>185.32598132425613</v>
      </c>
      <c r="AI73" s="34">
        <f>PXIL!K73</f>
        <v>0</v>
      </c>
      <c r="AJ73" s="34">
        <f>PXIL!Q73</f>
        <v>0</v>
      </c>
      <c r="AK73" s="34">
        <f>RTM_IEX!K73</f>
        <v>21.79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6.09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0.48599999999999999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2.2799069425737724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30.21</v>
      </c>
      <c r="Z74" s="34">
        <f>IEX!Q74</f>
        <v>0</v>
      </c>
      <c r="AA74" s="75">
        <f>STOA!K74</f>
        <v>98.359999999999985</v>
      </c>
      <c r="AB74" s="75">
        <f>-STOA!Q74</f>
        <v>0</v>
      </c>
      <c r="AC74">
        <f t="shared" si="3"/>
        <v>1.5554776183176193</v>
      </c>
      <c r="AD74">
        <f t="shared" si="4"/>
        <v>183.62042932425615</v>
      </c>
      <c r="AE74">
        <f>'IDT-1'!E74</f>
        <v>0</v>
      </c>
      <c r="AF74" s="24"/>
      <c r="AG74">
        <f t="shared" si="5"/>
        <v>183.62042932425615</v>
      </c>
      <c r="AI74" s="34">
        <f>PXIL!K74</f>
        <v>0</v>
      </c>
      <c r="AJ74" s="34">
        <f>PXIL!Q74</f>
        <v>0</v>
      </c>
      <c r="AK74" s="34">
        <f>RTM_IEX!K74</f>
        <v>25.75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5.09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0.48599999999999999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36.79</v>
      </c>
      <c r="Z75" s="34">
        <f>IEX!Q75</f>
        <v>0</v>
      </c>
      <c r="AA75" s="75">
        <f>STOA!K75</f>
        <v>98.359999999999985</v>
      </c>
      <c r="AB75" s="75">
        <f>-STOA!Q75</f>
        <v>0</v>
      </c>
      <c r="AC75">
        <f t="shared" si="3"/>
        <v>1.6702223999999997</v>
      </c>
      <c r="AD75">
        <f t="shared" si="4"/>
        <v>197.16577759999996</v>
      </c>
      <c r="AE75">
        <f>'IDT-1'!E75</f>
        <v>0</v>
      </c>
      <c r="AF75" s="24"/>
      <c r="AG75">
        <f t="shared" si="5"/>
        <v>197.16577759999996</v>
      </c>
      <c r="AI75" s="34">
        <f>PXIL!K75</f>
        <v>0</v>
      </c>
      <c r="AJ75" s="34">
        <f>PXIL!Q75</f>
        <v>0</v>
      </c>
      <c r="AK75" s="34">
        <f>RTM_IEX!K75</f>
        <v>31.53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0.48599999999999999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32.96</v>
      </c>
      <c r="Z76" s="34">
        <f>IEX!Q76</f>
        <v>0</v>
      </c>
      <c r="AA76" s="75">
        <f>STOA!K76</f>
        <v>98.359999999999985</v>
      </c>
      <c r="AB76" s="75">
        <f>-STOA!Q76</f>
        <v>0</v>
      </c>
      <c r="AC76">
        <f t="shared" si="3"/>
        <v>1.6099943999999997</v>
      </c>
      <c r="AD76">
        <f t="shared" si="4"/>
        <v>190.05600559999999</v>
      </c>
      <c r="AE76">
        <f>'IDT-1'!E76</f>
        <v>0</v>
      </c>
      <c r="AF76" s="24"/>
      <c r="AG76">
        <f t="shared" si="5"/>
        <v>190.05600559999999</v>
      </c>
      <c r="AI76" s="34">
        <f>PXIL!K76</f>
        <v>0</v>
      </c>
      <c r="AJ76" s="34">
        <f>PXIL!Q76</f>
        <v>0</v>
      </c>
      <c r="AK76" s="34">
        <f>RTM_IEX!K76</f>
        <v>28.55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8.31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0.48599999999999999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32.299999999999997</v>
      </c>
      <c r="Z77" s="34">
        <f>IEX!Q77</f>
        <v>0</v>
      </c>
      <c r="AA77" s="75">
        <f>STOA!K77</f>
        <v>98.359999999999985</v>
      </c>
      <c r="AB77" s="75">
        <f>-STOA!Q77</f>
        <v>0</v>
      </c>
      <c r="AC77">
        <f t="shared" si="3"/>
        <v>1.6307423999999999</v>
      </c>
      <c r="AD77">
        <f t="shared" si="4"/>
        <v>192.50525759999999</v>
      </c>
      <c r="AE77">
        <f>'IDT-1'!E77</f>
        <v>0</v>
      </c>
      <c r="AF77" s="24"/>
      <c r="AG77">
        <f t="shared" si="5"/>
        <v>192.50525759999999</v>
      </c>
      <c r="AI77" s="34">
        <f>PXIL!K77</f>
        <v>0</v>
      </c>
      <c r="AJ77" s="34">
        <f>PXIL!Q77</f>
        <v>0</v>
      </c>
      <c r="AK77" s="34">
        <f>RTM_IEX!K77</f>
        <v>32.130000000000003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7.86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0.48599999999999999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32.11</v>
      </c>
      <c r="Z78" s="34">
        <f>IEX!Q78</f>
        <v>0</v>
      </c>
      <c r="AA78" s="75">
        <f>STOA!K78</f>
        <v>98.359999999999985</v>
      </c>
      <c r="AB78" s="75">
        <f>-STOA!Q78</f>
        <v>0</v>
      </c>
      <c r="AC78">
        <f t="shared" si="3"/>
        <v>1.5371663999999998</v>
      </c>
      <c r="AD78">
        <f t="shared" si="4"/>
        <v>181.45883359999999</v>
      </c>
      <c r="AE78">
        <f>'IDT-1'!E78</f>
        <v>0</v>
      </c>
      <c r="AF78" s="24"/>
      <c r="AG78">
        <f t="shared" si="5"/>
        <v>181.45883359999999</v>
      </c>
      <c r="AI78" s="34">
        <f>PXIL!K78</f>
        <v>0</v>
      </c>
      <c r="AJ78" s="34">
        <f>PXIL!Q78</f>
        <v>0</v>
      </c>
      <c r="AK78" s="34">
        <f>RTM_IEX!K78</f>
        <v>20.440000000000001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8.6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0.48599999999999999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26.29</v>
      </c>
      <c r="Z79" s="34">
        <f>IEX!Q79</f>
        <v>0</v>
      </c>
      <c r="AA79" s="75">
        <f>STOA!K79</f>
        <v>98.359999999999985</v>
      </c>
      <c r="AB79" s="75">
        <f>-STOA!Q79</f>
        <v>0</v>
      </c>
      <c r="AC79">
        <f t="shared" si="3"/>
        <v>1.4926463999999997</v>
      </c>
      <c r="AD79">
        <f t="shared" si="4"/>
        <v>176.20335359999996</v>
      </c>
      <c r="AE79">
        <f>'IDT-1'!E79</f>
        <v>0</v>
      </c>
      <c r="AF79" s="24"/>
      <c r="AG79">
        <f t="shared" si="5"/>
        <v>176.20335359999996</v>
      </c>
      <c r="AI79" s="34">
        <f>PXIL!K79</f>
        <v>0</v>
      </c>
      <c r="AJ79" s="34">
        <f>PXIL!Q79</f>
        <v>0</v>
      </c>
      <c r="AK79" s="34">
        <f>RTM_IEX!K79</f>
        <v>15.32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14.24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0.48599999999999999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23.27</v>
      </c>
      <c r="Z80" s="34">
        <f>IEX!Q80</f>
        <v>0</v>
      </c>
      <c r="AA80" s="75">
        <f>STOA!K80</f>
        <v>98.359999999999985</v>
      </c>
      <c r="AB80" s="75">
        <f>-STOA!Q80</f>
        <v>0</v>
      </c>
      <c r="AC80">
        <f t="shared" si="3"/>
        <v>1.5103703999999998</v>
      </c>
      <c r="AD80">
        <f t="shared" si="4"/>
        <v>178.29562959999998</v>
      </c>
      <c r="AE80">
        <f>'IDT-1'!E80</f>
        <v>0</v>
      </c>
      <c r="AF80" s="24"/>
      <c r="AG80">
        <f t="shared" si="5"/>
        <v>178.29562959999998</v>
      </c>
      <c r="AI80" s="34">
        <f>PXIL!K80</f>
        <v>0</v>
      </c>
      <c r="AJ80" s="34">
        <f>PXIL!Q80</f>
        <v>0</v>
      </c>
      <c r="AK80" s="34">
        <f>RTM_IEX!K80</f>
        <v>16.96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17.73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0.48599999999999999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98.359999999999985</v>
      </c>
      <c r="AB81" s="75">
        <f>-STOA!Q81</f>
        <v>0</v>
      </c>
      <c r="AC81">
        <f t="shared" si="3"/>
        <v>1.4426663999999998</v>
      </c>
      <c r="AD81">
        <f t="shared" si="4"/>
        <v>170.30333359999997</v>
      </c>
      <c r="AE81">
        <f>'IDT-1'!E81</f>
        <v>0</v>
      </c>
      <c r="AF81" s="24"/>
      <c r="AG81">
        <f t="shared" si="5"/>
        <v>170.30333359999997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49.9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0.48599999999999999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98.359999999999985</v>
      </c>
      <c r="AB82" s="75">
        <f>-STOA!Q82</f>
        <v>0</v>
      </c>
      <c r="AC82">
        <f t="shared" si="3"/>
        <v>1.4184743999999998</v>
      </c>
      <c r="AD82">
        <f t="shared" si="4"/>
        <v>167.44752559999998</v>
      </c>
      <c r="AE82">
        <f>'IDT-1'!E82</f>
        <v>0</v>
      </c>
      <c r="AF82" s="24"/>
      <c r="AG82">
        <f t="shared" si="5"/>
        <v>167.44752559999998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47.02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0.48599999999999999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98.359999999999985</v>
      </c>
      <c r="AB83" s="75">
        <f>-STOA!Q83</f>
        <v>0</v>
      </c>
      <c r="AC83">
        <f t="shared" si="3"/>
        <v>1.3526183999999999</v>
      </c>
      <c r="AD83">
        <f t="shared" si="4"/>
        <v>159.67338159999997</v>
      </c>
      <c r="AE83">
        <f>'IDT-1'!E83</f>
        <v>0</v>
      </c>
      <c r="AF83" s="24"/>
      <c r="AG83">
        <f t="shared" si="5"/>
        <v>159.67338159999997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43.18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0.48599999999999999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98.359999999999985</v>
      </c>
      <c r="AB84" s="75">
        <f>-STOA!Q84</f>
        <v>0</v>
      </c>
      <c r="AC84">
        <f t="shared" si="3"/>
        <v>1.2962543999999998</v>
      </c>
      <c r="AD84">
        <f t="shared" si="4"/>
        <v>153.01974559999996</v>
      </c>
      <c r="AE84">
        <f>'IDT-1'!E84</f>
        <v>0</v>
      </c>
      <c r="AF84" s="24"/>
      <c r="AG84">
        <f t="shared" si="5"/>
        <v>153.01974559999996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36.47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0.48599999999999999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98.359999999999985</v>
      </c>
      <c r="AB85" s="75">
        <f>-STOA!Q85</f>
        <v>0</v>
      </c>
      <c r="AC85">
        <f t="shared" si="3"/>
        <v>1.2478703999999998</v>
      </c>
      <c r="AD85">
        <f t="shared" si="4"/>
        <v>147.30812959999997</v>
      </c>
      <c r="AE85">
        <f>'IDT-1'!E85</f>
        <v>0</v>
      </c>
      <c r="AF85" s="24"/>
      <c r="AG85">
        <f t="shared" si="5"/>
        <v>147.30812959999997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30.71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0.48599999999999999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98.359999999999985</v>
      </c>
      <c r="AB86" s="75">
        <f>-STOA!Q86</f>
        <v>0</v>
      </c>
      <c r="AC86">
        <f t="shared" si="3"/>
        <v>1.2881903999999997</v>
      </c>
      <c r="AD86">
        <f t="shared" si="4"/>
        <v>152.0678096</v>
      </c>
      <c r="AE86">
        <f>'IDT-1'!E86</f>
        <v>0</v>
      </c>
      <c r="AF86" s="24"/>
      <c r="AG86">
        <f t="shared" si="5"/>
        <v>152.0678096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35.51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0.48599999999999999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98.359999999999985</v>
      </c>
      <c r="AB87" s="75">
        <f>-STOA!Q87</f>
        <v>0</v>
      </c>
      <c r="AC87">
        <f t="shared" si="3"/>
        <v>1.2558503999999999</v>
      </c>
      <c r="AD87">
        <f t="shared" si="4"/>
        <v>148.25014959999999</v>
      </c>
      <c r="AE87">
        <f>'IDT-1'!E87</f>
        <v>0</v>
      </c>
      <c r="AF87" s="24"/>
      <c r="AG87">
        <f t="shared" si="5"/>
        <v>148.25014959999999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31.66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0.48599999999999999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98.359999999999985</v>
      </c>
      <c r="AB88" s="75">
        <f>-STOA!Q88</f>
        <v>0</v>
      </c>
      <c r="AC88">
        <f t="shared" si="3"/>
        <v>1.2317423999999999</v>
      </c>
      <c r="AD88">
        <f t="shared" si="4"/>
        <v>145.40425759999999</v>
      </c>
      <c r="AE88">
        <f>'IDT-1'!E88</f>
        <v>0</v>
      </c>
      <c r="AF88" s="24"/>
      <c r="AG88">
        <f t="shared" si="5"/>
        <v>145.40425759999999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28.79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0.48599999999999999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19.631495679183999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98.359999999999985</v>
      </c>
      <c r="AB89" s="75">
        <f>-STOA!Q89</f>
        <v>0</v>
      </c>
      <c r="AC89">
        <f t="shared" si="3"/>
        <v>1.2209189637051454</v>
      </c>
      <c r="AD89">
        <f t="shared" si="4"/>
        <v>144.12657671547885</v>
      </c>
      <c r="AE89">
        <f>'IDT-1'!E89</f>
        <v>0</v>
      </c>
      <c r="AF89" s="24"/>
      <c r="AG89">
        <f t="shared" si="5"/>
        <v>144.12657671547885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26.87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0.48599999999999999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19.631495679183999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98.359999999999985</v>
      </c>
      <c r="AB90" s="75">
        <f>-STOA!Q90</f>
        <v>0</v>
      </c>
      <c r="AC90">
        <f t="shared" si="3"/>
        <v>1.2047909637051455</v>
      </c>
      <c r="AD90">
        <f t="shared" si="4"/>
        <v>142.22270471547884</v>
      </c>
      <c r="AE90">
        <f>'IDT-1'!E90</f>
        <v>0</v>
      </c>
      <c r="AF90" s="24"/>
      <c r="AG90">
        <f t="shared" si="5"/>
        <v>142.22270471547884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24.95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0.48599999999999999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98.359999999999985</v>
      </c>
      <c r="AB91" s="75">
        <f>-STOA!Q91</f>
        <v>0</v>
      </c>
      <c r="AC91">
        <f t="shared" si="3"/>
        <v>1.1805989637051453</v>
      </c>
      <c r="AD91">
        <f t="shared" si="4"/>
        <v>139.36689671547884</v>
      </c>
      <c r="AE91">
        <f>'IDT-1'!E91</f>
        <v>0</v>
      </c>
      <c r="AF91" s="24"/>
      <c r="AG91">
        <f t="shared" si="5"/>
        <v>139.36689671547884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22.07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0.48599999999999999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98.359999999999985</v>
      </c>
      <c r="AB92" s="75">
        <f>-STOA!Q92</f>
        <v>0</v>
      </c>
      <c r="AC92">
        <f t="shared" si="3"/>
        <v>1.1483429637051454</v>
      </c>
      <c r="AD92">
        <f t="shared" si="4"/>
        <v>135.55915271547883</v>
      </c>
      <c r="AE92">
        <f>'IDT-1'!E92</f>
        <v>0</v>
      </c>
      <c r="AF92" s="24"/>
      <c r="AG92">
        <f t="shared" si="5"/>
        <v>135.55915271547883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18.23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0.48599999999999999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98.359999999999985</v>
      </c>
      <c r="AB93" s="75">
        <f>-STOA!Q93</f>
        <v>0</v>
      </c>
      <c r="AC93">
        <f t="shared" si="3"/>
        <v>1.1241509637051454</v>
      </c>
      <c r="AD93">
        <f t="shared" si="4"/>
        <v>132.70334471547883</v>
      </c>
      <c r="AE93">
        <f>'IDT-1'!E93</f>
        <v>0</v>
      </c>
      <c r="AF93" s="24"/>
      <c r="AG93">
        <f t="shared" si="5"/>
        <v>132.70334471547883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15.35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0.48599999999999999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98.359999999999985</v>
      </c>
      <c r="AB94" s="75">
        <f>-STOA!Q94</f>
        <v>0</v>
      </c>
      <c r="AC94">
        <f t="shared" si="3"/>
        <v>1.0918949637051454</v>
      </c>
      <c r="AD94">
        <f t="shared" si="4"/>
        <v>128.89560071547882</v>
      </c>
      <c r="AE94">
        <f>'IDT-1'!E94</f>
        <v>0</v>
      </c>
      <c r="AF94" s="24"/>
      <c r="AG94">
        <f t="shared" si="5"/>
        <v>128.89560071547882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11.51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0.48599999999999999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98.359999999999985</v>
      </c>
      <c r="AB95" s="75">
        <f>-STOA!Q95</f>
        <v>0</v>
      </c>
      <c r="AC95">
        <f t="shared" si="3"/>
        <v>1.0918949637051454</v>
      </c>
      <c r="AD95">
        <f t="shared" si="4"/>
        <v>128.89560071547882</v>
      </c>
      <c r="AE95">
        <f>'IDT-1'!E95</f>
        <v>0</v>
      </c>
      <c r="AF95" s="24"/>
      <c r="AG95">
        <f t="shared" si="5"/>
        <v>128.89560071547882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11.51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0.48599999999999999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98.359999999999985</v>
      </c>
      <c r="AB96" s="75">
        <f>-STOA!Q96</f>
        <v>0</v>
      </c>
      <c r="AC96">
        <f t="shared" si="3"/>
        <v>1.0918949637051454</v>
      </c>
      <c r="AD96">
        <f t="shared" si="4"/>
        <v>128.89560071547882</v>
      </c>
      <c r="AE96">
        <f>'IDT-1'!E96</f>
        <v>0</v>
      </c>
      <c r="AF96" s="24"/>
      <c r="AG96">
        <f t="shared" si="5"/>
        <v>128.89560071547882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11.51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0.48599999999999999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98.359999999999985</v>
      </c>
      <c r="AB97" s="75">
        <f>-STOA!Q97</f>
        <v>0</v>
      </c>
      <c r="AC97">
        <f t="shared" si="3"/>
        <v>1.0918949637051454</v>
      </c>
      <c r="AD97">
        <f t="shared" si="4"/>
        <v>128.89560071547882</v>
      </c>
      <c r="AE97">
        <f>'IDT-1'!E97</f>
        <v>0</v>
      </c>
      <c r="AF97" s="24"/>
      <c r="AG97">
        <f t="shared" si="5"/>
        <v>128.89560071547882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11.51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0.48599999999999999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98.359999999999985</v>
      </c>
      <c r="AB98" s="75">
        <f>-STOA!Q98</f>
        <v>0</v>
      </c>
      <c r="AC98">
        <f t="shared" si="3"/>
        <v>1.0918949637051454</v>
      </c>
      <c r="AD98">
        <f t="shared" si="4"/>
        <v>128.89560071547882</v>
      </c>
      <c r="AE98">
        <f>'IDT-1'!E98</f>
        <v>0</v>
      </c>
      <c r="AF98" s="24"/>
      <c r="AG98">
        <f t="shared" si="5"/>
        <v>128.89560071547882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11.51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0.49249271327306382</v>
      </c>
      <c r="J99">
        <f t="shared" si="6"/>
        <v>0</v>
      </c>
      <c r="K99">
        <f t="shared" si="6"/>
        <v>7.9796046233667085E-3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0.16314999999999999</v>
      </c>
      <c r="Z99" s="34">
        <f t="shared" si="6"/>
        <v>0</v>
      </c>
      <c r="AA99" s="75">
        <f t="shared" si="6"/>
        <v>2.5990625000000045</v>
      </c>
      <c r="AB99" s="75">
        <f t="shared" si="6"/>
        <v>0</v>
      </c>
      <c r="AC99">
        <f t="shared" si="6"/>
        <v>3.3668775990330024E-2</v>
      </c>
      <c r="AD99">
        <f t="shared" si="6"/>
        <v>3.9745188419061006</v>
      </c>
      <c r="AE99">
        <f t="shared" si="6"/>
        <v>0</v>
      </c>
      <c r="AG99">
        <f t="shared" si="6"/>
        <v>3.9745188419061006</v>
      </c>
      <c r="AI99">
        <f t="shared" si="6"/>
        <v>0</v>
      </c>
      <c r="AJ99">
        <f t="shared" si="6"/>
        <v>0</v>
      </c>
      <c r="AK99">
        <f t="shared" si="6"/>
        <v>0.15450750000000008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0.57833500000000015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0.22739098964944862</v>
      </c>
      <c r="AD3">
        <f>SUM(B3:AB3,AI3:AT3)-AC3</f>
        <v>26.842964920999194</v>
      </c>
      <c r="AE3">
        <f>'IDT-1'!D3</f>
        <v>0</v>
      </c>
      <c r="AF3" s="24"/>
      <c r="AG3">
        <f>SUM(AD3:AF3)</f>
        <v>26.842964920999194</v>
      </c>
      <c r="AI3" s="34">
        <f>PXIL!L3</f>
        <v>0</v>
      </c>
      <c r="AJ3" s="34">
        <f>PXIL!R3</f>
        <v>0</v>
      </c>
      <c r="AK3" s="34">
        <f>RTM_IEX!L3</f>
        <v>16.309999999999999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0.21453898964944862</v>
      </c>
      <c r="AD4">
        <f t="shared" ref="AD4:AD67" si="1">SUM(B4:AB4,AI4:AT4)-AC4</f>
        <v>25.325816920999198</v>
      </c>
      <c r="AE4">
        <f>'IDT-1'!D4</f>
        <v>0</v>
      </c>
      <c r="AF4" s="24"/>
      <c r="AG4">
        <f t="shared" ref="AG4:AG67" si="2">SUM(AD4:AF4)</f>
        <v>25.325816920999198</v>
      </c>
      <c r="AI4" s="34">
        <f>PXIL!L4</f>
        <v>0</v>
      </c>
      <c r="AJ4" s="34">
        <f>PXIL!R4</f>
        <v>0</v>
      </c>
      <c r="AK4" s="34">
        <f>RTM_IEX!L4</f>
        <v>14.78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0.21210298964944863</v>
      </c>
      <c r="AD5">
        <f t="shared" si="1"/>
        <v>25.038252920999199</v>
      </c>
      <c r="AE5">
        <f>'IDT-1'!D5</f>
        <v>0</v>
      </c>
      <c r="AF5" s="24"/>
      <c r="AG5">
        <f t="shared" si="2"/>
        <v>25.038252920999199</v>
      </c>
      <c r="AI5" s="34">
        <f>PXIL!L5</f>
        <v>0</v>
      </c>
      <c r="AJ5" s="34">
        <f>PXIL!R5</f>
        <v>0</v>
      </c>
      <c r="AK5" s="34">
        <f>RTM_IEX!L5</f>
        <v>14.49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0.21050698964944864</v>
      </c>
      <c r="AD6">
        <f t="shared" si="1"/>
        <v>24.849848920999197</v>
      </c>
      <c r="AE6">
        <f>'IDT-1'!D6</f>
        <v>0</v>
      </c>
      <c r="AF6" s="24"/>
      <c r="AG6">
        <f t="shared" si="2"/>
        <v>24.849848920999197</v>
      </c>
      <c r="AI6" s="34">
        <f>PXIL!L6</f>
        <v>0</v>
      </c>
      <c r="AJ6" s="34">
        <f>PXIL!R6</f>
        <v>0</v>
      </c>
      <c r="AK6" s="34">
        <f>RTM_IEX!L6</f>
        <v>14.3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0.20403898964944861</v>
      </c>
      <c r="AD7">
        <f t="shared" si="1"/>
        <v>24.086316920999199</v>
      </c>
      <c r="AE7">
        <f>'IDT-1'!D7</f>
        <v>0</v>
      </c>
      <c r="AF7" s="24"/>
      <c r="AG7">
        <f t="shared" si="2"/>
        <v>24.086316920999199</v>
      </c>
      <c r="AI7" s="34">
        <f>PXIL!L7</f>
        <v>0</v>
      </c>
      <c r="AJ7" s="34">
        <f>PXIL!R7</f>
        <v>0</v>
      </c>
      <c r="AK7" s="34">
        <f>RTM_IEX!L7</f>
        <v>13.53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0.20319898964944863</v>
      </c>
      <c r="AD8">
        <f t="shared" si="1"/>
        <v>23.987156920999201</v>
      </c>
      <c r="AE8">
        <f>'IDT-1'!D8</f>
        <v>0</v>
      </c>
      <c r="AF8" s="24"/>
      <c r="AG8">
        <f t="shared" si="2"/>
        <v>23.987156920999201</v>
      </c>
      <c r="AI8" s="34">
        <f>PXIL!L8</f>
        <v>0</v>
      </c>
      <c r="AJ8" s="34">
        <f>PXIL!R8</f>
        <v>0</v>
      </c>
      <c r="AK8" s="34">
        <f>RTM_IEX!L8</f>
        <v>13.43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0.20160298964944862</v>
      </c>
      <c r="AD9">
        <f t="shared" si="1"/>
        <v>23.798752920999199</v>
      </c>
      <c r="AE9">
        <f>'IDT-1'!D9</f>
        <v>0</v>
      </c>
      <c r="AF9" s="24"/>
      <c r="AG9">
        <f t="shared" si="2"/>
        <v>23.798752920999199</v>
      </c>
      <c r="AI9" s="34">
        <f>PXIL!L9</f>
        <v>0</v>
      </c>
      <c r="AJ9" s="34">
        <f>PXIL!R9</f>
        <v>0</v>
      </c>
      <c r="AK9" s="34">
        <f>RTM_IEX!L9</f>
        <v>13.24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0.20000698964944863</v>
      </c>
      <c r="AD10">
        <f t="shared" si="1"/>
        <v>23.610348920999197</v>
      </c>
      <c r="AE10">
        <f>'IDT-1'!D10</f>
        <v>0</v>
      </c>
      <c r="AF10" s="24"/>
      <c r="AG10">
        <f t="shared" si="2"/>
        <v>23.610348920999197</v>
      </c>
      <c r="AI10" s="34">
        <f>PXIL!L10</f>
        <v>0</v>
      </c>
      <c r="AJ10" s="34">
        <f>PXIL!R10</f>
        <v>0</v>
      </c>
      <c r="AK10" s="34">
        <f>RTM_IEX!L10</f>
        <v>13.05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0.19916698964944862</v>
      </c>
      <c r="AD11">
        <f t="shared" si="1"/>
        <v>23.511188920999196</v>
      </c>
      <c r="AE11">
        <f>'IDT-1'!D11</f>
        <v>0</v>
      </c>
      <c r="AF11" s="24"/>
      <c r="AG11">
        <f t="shared" si="2"/>
        <v>23.511188920999196</v>
      </c>
      <c r="AI11" s="34">
        <f>PXIL!L11</f>
        <v>0</v>
      </c>
      <c r="AJ11" s="34">
        <f>PXIL!R11</f>
        <v>0</v>
      </c>
      <c r="AK11" s="34">
        <f>RTM_IEX!L11</f>
        <v>12.95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0.19841098964944864</v>
      </c>
      <c r="AD12">
        <f t="shared" si="1"/>
        <v>23.421944920999199</v>
      </c>
      <c r="AE12">
        <f>'IDT-1'!D12</f>
        <v>0</v>
      </c>
      <c r="AF12" s="24"/>
      <c r="AG12">
        <f t="shared" si="2"/>
        <v>23.421944920999199</v>
      </c>
      <c r="AI12" s="34">
        <f>PXIL!L12</f>
        <v>0</v>
      </c>
      <c r="AJ12" s="34">
        <f>PXIL!R12</f>
        <v>0</v>
      </c>
      <c r="AK12" s="34">
        <f>RTM_IEX!L12</f>
        <v>12.86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0.20723098964944864</v>
      </c>
      <c r="AD13">
        <f t="shared" si="1"/>
        <v>24.463124920999196</v>
      </c>
      <c r="AE13">
        <f>'IDT-1'!D13</f>
        <v>0</v>
      </c>
      <c r="AF13" s="24"/>
      <c r="AG13">
        <f t="shared" si="2"/>
        <v>24.463124920999196</v>
      </c>
      <c r="AI13" s="34">
        <f>PXIL!L13</f>
        <v>0</v>
      </c>
      <c r="AJ13" s="34">
        <f>PXIL!R13</f>
        <v>0</v>
      </c>
      <c r="AK13" s="34">
        <f>RTM_IEX!L13</f>
        <v>13.91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0.20723098964944864</v>
      </c>
      <c r="AD14">
        <f t="shared" si="1"/>
        <v>24.463124920999196</v>
      </c>
      <c r="AE14">
        <f>'IDT-1'!D14</f>
        <v>0</v>
      </c>
      <c r="AF14" s="24"/>
      <c r="AG14">
        <f t="shared" si="2"/>
        <v>24.463124920999196</v>
      </c>
      <c r="AI14" s="34">
        <f>PXIL!L14</f>
        <v>0</v>
      </c>
      <c r="AJ14" s="34">
        <f>PXIL!R14</f>
        <v>0</v>
      </c>
      <c r="AK14" s="34">
        <f>RTM_IEX!L14</f>
        <v>13.91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0.20723098964944864</v>
      </c>
      <c r="AD15">
        <f t="shared" si="1"/>
        <v>24.463124920999196</v>
      </c>
      <c r="AE15">
        <f>'IDT-1'!D15</f>
        <v>0</v>
      </c>
      <c r="AF15" s="24"/>
      <c r="AG15">
        <f t="shared" si="2"/>
        <v>24.463124920999196</v>
      </c>
      <c r="AI15" s="34">
        <f>PXIL!L15</f>
        <v>0</v>
      </c>
      <c r="AJ15" s="34">
        <f>PXIL!R15</f>
        <v>0</v>
      </c>
      <c r="AK15" s="34">
        <f>RTM_IEX!L15</f>
        <v>13.91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0.20723098964944864</v>
      </c>
      <c r="AD16">
        <f t="shared" si="1"/>
        <v>24.463124920999196</v>
      </c>
      <c r="AE16">
        <f>'IDT-1'!D16</f>
        <v>0</v>
      </c>
      <c r="AF16" s="24"/>
      <c r="AG16">
        <f t="shared" si="2"/>
        <v>24.463124920999196</v>
      </c>
      <c r="AI16" s="34">
        <f>PXIL!L16</f>
        <v>0</v>
      </c>
      <c r="AJ16" s="34">
        <f>PXIL!R16</f>
        <v>0</v>
      </c>
      <c r="AK16" s="34">
        <f>RTM_IEX!L16</f>
        <v>13.91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0.20723098964944864</v>
      </c>
      <c r="AD17">
        <f t="shared" si="1"/>
        <v>24.463124920999196</v>
      </c>
      <c r="AE17">
        <f>'IDT-1'!D17</f>
        <v>0</v>
      </c>
      <c r="AF17" s="24"/>
      <c r="AG17">
        <f t="shared" si="2"/>
        <v>24.463124920999196</v>
      </c>
      <c r="AI17" s="34">
        <f>PXIL!L17</f>
        <v>0</v>
      </c>
      <c r="AJ17" s="34">
        <f>PXIL!R17</f>
        <v>0</v>
      </c>
      <c r="AK17" s="34">
        <f>RTM_IEX!L17</f>
        <v>13.91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0.20966698964944863</v>
      </c>
      <c r="AD18">
        <f t="shared" si="1"/>
        <v>24.750688920999195</v>
      </c>
      <c r="AE18">
        <f>'IDT-1'!D18</f>
        <v>0</v>
      </c>
      <c r="AF18" s="24"/>
      <c r="AG18">
        <f t="shared" si="2"/>
        <v>24.750688920999195</v>
      </c>
      <c r="AI18" s="34">
        <f>PXIL!L18</f>
        <v>0</v>
      </c>
      <c r="AJ18" s="34">
        <f>PXIL!R18</f>
        <v>0</v>
      </c>
      <c r="AK18" s="34">
        <f>RTM_IEX!L18</f>
        <v>14.2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0.21126298964944862</v>
      </c>
      <c r="AD19">
        <f t="shared" si="1"/>
        <v>24.939092920999201</v>
      </c>
      <c r="AE19">
        <f>'IDT-1'!D19</f>
        <v>0</v>
      </c>
      <c r="AF19" s="24"/>
      <c r="AG19">
        <f t="shared" si="2"/>
        <v>24.939092920999201</v>
      </c>
      <c r="AI19" s="34">
        <f>PXIL!L19</f>
        <v>0</v>
      </c>
      <c r="AJ19" s="34">
        <f>PXIL!R19</f>
        <v>0</v>
      </c>
      <c r="AK19" s="34">
        <f>RTM_IEX!L19</f>
        <v>14.39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0.21285898964944863</v>
      </c>
      <c r="AD20">
        <f t="shared" si="1"/>
        <v>25.127496920999199</v>
      </c>
      <c r="AE20">
        <f>'IDT-1'!D20</f>
        <v>0</v>
      </c>
      <c r="AF20" s="24"/>
      <c r="AG20">
        <f t="shared" si="2"/>
        <v>25.127496920999199</v>
      </c>
      <c r="AI20" s="34">
        <f>PXIL!L20</f>
        <v>0</v>
      </c>
      <c r="AJ20" s="34">
        <f>PXIL!R20</f>
        <v>0</v>
      </c>
      <c r="AK20" s="34">
        <f>RTM_IEX!L20</f>
        <v>14.58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0.21613498964944863</v>
      </c>
      <c r="AD21">
        <f t="shared" si="1"/>
        <v>25.5142209209992</v>
      </c>
      <c r="AE21">
        <f>'IDT-1'!D21</f>
        <v>0</v>
      </c>
      <c r="AF21" s="24"/>
      <c r="AG21">
        <f t="shared" si="2"/>
        <v>25.5142209209992</v>
      </c>
      <c r="AI21" s="34">
        <f>PXIL!L21</f>
        <v>0</v>
      </c>
      <c r="AJ21" s="34">
        <f>PXIL!R21</f>
        <v>0</v>
      </c>
      <c r="AK21" s="34">
        <f>RTM_IEX!L21</f>
        <v>14.97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0.22260298964944863</v>
      </c>
      <c r="AD22">
        <f t="shared" si="1"/>
        <v>26.277752920999198</v>
      </c>
      <c r="AE22">
        <f>'IDT-1'!D22</f>
        <v>0</v>
      </c>
      <c r="AF22" s="24"/>
      <c r="AG22">
        <f t="shared" si="2"/>
        <v>26.277752920999198</v>
      </c>
      <c r="AI22" s="34">
        <f>PXIL!L22</f>
        <v>0</v>
      </c>
      <c r="AJ22" s="34">
        <f>PXIL!R22</f>
        <v>0</v>
      </c>
      <c r="AK22" s="34">
        <f>RTM_IEX!L22</f>
        <v>15.74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0.24267898964944862</v>
      </c>
      <c r="AD23">
        <f t="shared" si="1"/>
        <v>28.647676920999196</v>
      </c>
      <c r="AE23">
        <f>'IDT-1'!D23</f>
        <v>0</v>
      </c>
      <c r="AF23" s="24"/>
      <c r="AG23">
        <f t="shared" si="2"/>
        <v>28.647676920999196</v>
      </c>
      <c r="AI23" s="34">
        <f>PXIL!L23</f>
        <v>0</v>
      </c>
      <c r="AJ23" s="34">
        <f>PXIL!R23</f>
        <v>0</v>
      </c>
      <c r="AK23" s="34">
        <f>RTM_IEX!L23</f>
        <v>18.13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0.25561498964944862</v>
      </c>
      <c r="AD24">
        <f t="shared" si="1"/>
        <v>30.174740920999202</v>
      </c>
      <c r="AE24">
        <f>'IDT-1'!D24</f>
        <v>0</v>
      </c>
      <c r="AF24" s="24"/>
      <c r="AG24">
        <f t="shared" si="2"/>
        <v>30.174740920999202</v>
      </c>
      <c r="AI24" s="34">
        <f>PXIL!L24</f>
        <v>0</v>
      </c>
      <c r="AJ24" s="34">
        <f>PXIL!R24</f>
        <v>0</v>
      </c>
      <c r="AK24" s="34">
        <f>RTM_IEX!L24</f>
        <v>19.670000000000002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0.26930698964944866</v>
      </c>
      <c r="AD25">
        <f t="shared" si="1"/>
        <v>31.791048920999199</v>
      </c>
      <c r="AE25">
        <f>'IDT-1'!D25</f>
        <v>0</v>
      </c>
      <c r="AF25" s="24"/>
      <c r="AG25">
        <f t="shared" si="2"/>
        <v>31.791048920999199</v>
      </c>
      <c r="AI25" s="34">
        <f>PXIL!L25</f>
        <v>0</v>
      </c>
      <c r="AJ25" s="34">
        <f>PXIL!R25</f>
        <v>0</v>
      </c>
      <c r="AK25" s="34">
        <f>RTM_IEX!L25</f>
        <v>21.3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0.29988298964944859</v>
      </c>
      <c r="AD26">
        <f t="shared" si="1"/>
        <v>35.400472920999199</v>
      </c>
      <c r="AE26">
        <f>'IDT-1'!D26</f>
        <v>0</v>
      </c>
      <c r="AF26" s="24"/>
      <c r="AG26">
        <f t="shared" si="2"/>
        <v>35.400472920999199</v>
      </c>
      <c r="AI26" s="34">
        <f>PXIL!L26</f>
        <v>0</v>
      </c>
      <c r="AJ26" s="34">
        <f>PXIL!R26</f>
        <v>0</v>
      </c>
      <c r="AK26" s="34">
        <f>RTM_IEX!L26</f>
        <v>24.94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0.32088</v>
      </c>
      <c r="AD27">
        <f t="shared" si="1"/>
        <v>37.87912</v>
      </c>
      <c r="AE27">
        <f>'IDT-1'!D27</f>
        <v>0</v>
      </c>
      <c r="AF27" s="24"/>
      <c r="AG27">
        <f t="shared" si="2"/>
        <v>37.87912</v>
      </c>
      <c r="AI27" s="34">
        <f>PXIL!L27</f>
        <v>0</v>
      </c>
      <c r="AJ27" s="34">
        <f>PXIL!R27</f>
        <v>0</v>
      </c>
      <c r="AK27" s="34">
        <f>RTM_IEX!L27</f>
        <v>27.44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0.34187999999999996</v>
      </c>
      <c r="AD28">
        <f t="shared" si="1"/>
        <v>40.35812</v>
      </c>
      <c r="AE28">
        <f>'IDT-1'!D28</f>
        <v>0</v>
      </c>
      <c r="AF28" s="24"/>
      <c r="AG28">
        <f t="shared" si="2"/>
        <v>40.35812</v>
      </c>
      <c r="AI28" s="34">
        <f>PXIL!L28</f>
        <v>0</v>
      </c>
      <c r="AJ28" s="34">
        <f>PXIL!R28</f>
        <v>0</v>
      </c>
      <c r="AK28" s="34">
        <f>RTM_IEX!L28</f>
        <v>29.94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0.36447600000000002</v>
      </c>
      <c r="AD29">
        <f t="shared" si="1"/>
        <v>43.025523999999997</v>
      </c>
      <c r="AE29">
        <f>'IDT-1'!D29</f>
        <v>0</v>
      </c>
      <c r="AF29" s="24"/>
      <c r="AG29">
        <f t="shared" si="2"/>
        <v>43.025523999999997</v>
      </c>
      <c r="AI29" s="34">
        <f>PXIL!L29</f>
        <v>0</v>
      </c>
      <c r="AJ29" s="34">
        <f>PXIL!R29</f>
        <v>0</v>
      </c>
      <c r="AK29" s="34">
        <f>RTM_IEX!L29</f>
        <v>32.630000000000003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0.38051999999999997</v>
      </c>
      <c r="AD30">
        <f t="shared" si="1"/>
        <v>44.91948</v>
      </c>
      <c r="AE30">
        <f>'IDT-1'!D30</f>
        <v>0</v>
      </c>
      <c r="AF30" s="24"/>
      <c r="AG30">
        <f t="shared" si="2"/>
        <v>44.91948</v>
      </c>
      <c r="AI30" s="34">
        <f>PXIL!L30</f>
        <v>0</v>
      </c>
      <c r="AJ30" s="34">
        <f>PXIL!R30</f>
        <v>0</v>
      </c>
      <c r="AK30" s="34">
        <f>RTM_IEX!L30</f>
        <v>34.54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0.39101999999999992</v>
      </c>
      <c r="AD31">
        <f t="shared" si="1"/>
        <v>46.15898</v>
      </c>
      <c r="AE31">
        <f>'IDT-1'!D31</f>
        <v>0</v>
      </c>
      <c r="AF31" s="24"/>
      <c r="AG31">
        <f t="shared" si="2"/>
        <v>46.15898</v>
      </c>
      <c r="AI31" s="34">
        <f>PXIL!L31</f>
        <v>0</v>
      </c>
      <c r="AJ31" s="34">
        <f>PXIL!R31</f>
        <v>0</v>
      </c>
      <c r="AK31" s="34">
        <f>RTM_IEX!L31</f>
        <v>35.79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5.92</v>
      </c>
      <c r="AB32" s="75">
        <f>-STOA!R32</f>
        <v>0</v>
      </c>
      <c r="AC32">
        <f t="shared" si="0"/>
        <v>0.41092799999999996</v>
      </c>
      <c r="AD32">
        <f t="shared" si="1"/>
        <v>48.509072000000003</v>
      </c>
      <c r="AE32">
        <f>'IDT-1'!D32</f>
        <v>0</v>
      </c>
      <c r="AF32" s="24"/>
      <c r="AG32">
        <f t="shared" si="2"/>
        <v>48.509072000000003</v>
      </c>
      <c r="AI32" s="34">
        <f>PXIL!L32</f>
        <v>0</v>
      </c>
      <c r="AJ32" s="34">
        <f>PXIL!R32</f>
        <v>0</v>
      </c>
      <c r="AK32" s="34">
        <f>RTM_IEX!L32</f>
        <v>38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6.14</v>
      </c>
      <c r="AB33" s="75">
        <f>-STOA!R33</f>
        <v>0</v>
      </c>
      <c r="AC33">
        <f t="shared" si="0"/>
        <v>0.36103199999999996</v>
      </c>
      <c r="AD33">
        <f t="shared" si="1"/>
        <v>42.618968000000002</v>
      </c>
      <c r="AE33">
        <f>'IDT-1'!D33</f>
        <v>0</v>
      </c>
      <c r="AF33" s="24"/>
      <c r="AG33">
        <f t="shared" si="2"/>
        <v>42.618968000000002</v>
      </c>
      <c r="AI33" s="34">
        <f>PXIL!L33</f>
        <v>0</v>
      </c>
      <c r="AJ33" s="34">
        <f>PXIL!R33</f>
        <v>0</v>
      </c>
      <c r="AK33" s="34">
        <f>RTM_IEX!L33</f>
        <v>31.84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12.46</v>
      </c>
      <c r="Z34" s="34">
        <f>IEX!R34</f>
        <v>0</v>
      </c>
      <c r="AA34" s="75">
        <f>STOA!L34</f>
        <v>6.58</v>
      </c>
      <c r="AB34" s="75">
        <f>-STOA!R34</f>
        <v>0</v>
      </c>
      <c r="AC34">
        <f t="shared" si="0"/>
        <v>0.32323199999999996</v>
      </c>
      <c r="AD34">
        <f t="shared" si="1"/>
        <v>38.156768</v>
      </c>
      <c r="AE34">
        <f>'IDT-1'!D34</f>
        <v>0</v>
      </c>
      <c r="AF34" s="24"/>
      <c r="AG34">
        <f t="shared" si="2"/>
        <v>38.156768</v>
      </c>
      <c r="AI34" s="34">
        <f>PXIL!L34</f>
        <v>0</v>
      </c>
      <c r="AJ34" s="34">
        <f>PXIL!R34</f>
        <v>0</v>
      </c>
      <c r="AK34" s="34">
        <f>RTM_IEX!L34</f>
        <v>13.96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0.48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12.3</v>
      </c>
      <c r="Z35" s="34">
        <f>IEX!R35</f>
        <v>0</v>
      </c>
      <c r="AA35" s="75">
        <f>STOA!L35</f>
        <v>7.1499999999999995</v>
      </c>
      <c r="AB35" s="75">
        <f>-STOA!R35</f>
        <v>0</v>
      </c>
      <c r="AC35">
        <f t="shared" si="0"/>
        <v>0.31122</v>
      </c>
      <c r="AD35">
        <f t="shared" si="1"/>
        <v>36.738780000000006</v>
      </c>
      <c r="AE35">
        <f>'IDT-1'!D35</f>
        <v>0</v>
      </c>
      <c r="AF35" s="24"/>
      <c r="AG35">
        <f t="shared" si="2"/>
        <v>36.738780000000006</v>
      </c>
      <c r="AI35" s="34">
        <f>PXIL!L35</f>
        <v>0</v>
      </c>
      <c r="AJ35" s="34">
        <f>PXIL!R35</f>
        <v>0</v>
      </c>
      <c r="AK35" s="34">
        <f>RTM_IEX!L35</f>
        <v>7.61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4.99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3.75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9.48</v>
      </c>
      <c r="Z36" s="34">
        <f>IEX!R36</f>
        <v>0</v>
      </c>
      <c r="AA36" s="75">
        <f>STOA!L36</f>
        <v>7.3</v>
      </c>
      <c r="AB36" s="75">
        <f>-STOA!R36</f>
        <v>0</v>
      </c>
      <c r="AC36">
        <f t="shared" si="0"/>
        <v>0.252168</v>
      </c>
      <c r="AD36">
        <f t="shared" si="1"/>
        <v>29.767831999999999</v>
      </c>
      <c r="AE36">
        <f>'IDT-1'!D36</f>
        <v>0</v>
      </c>
      <c r="AF36" s="24"/>
      <c r="AG36">
        <f t="shared" si="2"/>
        <v>29.767831999999999</v>
      </c>
      <c r="AI36" s="34">
        <f>PXIL!L36</f>
        <v>0</v>
      </c>
      <c r="AJ36" s="34">
        <f>PXIL!R36</f>
        <v>0</v>
      </c>
      <c r="AK36" s="34">
        <f>RTM_IEX!L36</f>
        <v>6.81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2.68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3.75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6.31</v>
      </c>
      <c r="Z37" s="34">
        <f>IEX!R37</f>
        <v>0</v>
      </c>
      <c r="AA37" s="75">
        <f>STOA!L37</f>
        <v>7.59</v>
      </c>
      <c r="AB37" s="75">
        <f>-STOA!R37</f>
        <v>0</v>
      </c>
      <c r="AC37">
        <f t="shared" si="0"/>
        <v>0.22545599999999999</v>
      </c>
      <c r="AD37">
        <f t="shared" si="1"/>
        <v>26.614543999999999</v>
      </c>
      <c r="AE37">
        <f>'IDT-1'!D37</f>
        <v>0</v>
      </c>
      <c r="AF37" s="24"/>
      <c r="AG37">
        <f t="shared" si="2"/>
        <v>26.614543999999999</v>
      </c>
      <c r="AI37" s="34">
        <f>PXIL!L37</f>
        <v>0</v>
      </c>
      <c r="AJ37" s="34">
        <f>PXIL!R37</f>
        <v>0</v>
      </c>
      <c r="AK37" s="34">
        <f>RTM_IEX!L37</f>
        <v>6.57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2.62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6.22</v>
      </c>
      <c r="Z38" s="34">
        <f>IEX!R38</f>
        <v>0</v>
      </c>
      <c r="AA38" s="75">
        <f>STOA!L38</f>
        <v>8.02</v>
      </c>
      <c r="AB38" s="75">
        <f>-STOA!R38</f>
        <v>0</v>
      </c>
      <c r="AC38">
        <f t="shared" si="0"/>
        <v>0.24133199999999999</v>
      </c>
      <c r="AD38">
        <f t="shared" si="1"/>
        <v>28.488668000000001</v>
      </c>
      <c r="AE38">
        <f>'IDT-1'!D38</f>
        <v>0</v>
      </c>
      <c r="AF38" s="24"/>
      <c r="AG38">
        <f t="shared" si="2"/>
        <v>28.488668000000001</v>
      </c>
      <c r="AI38" s="34">
        <f>PXIL!L38</f>
        <v>0</v>
      </c>
      <c r="AJ38" s="34">
        <f>PXIL!R38</f>
        <v>0</v>
      </c>
      <c r="AK38" s="34">
        <f>RTM_IEX!L38</f>
        <v>6.55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2.94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5.6</v>
      </c>
      <c r="Z39" s="34">
        <f>IEX!R39</f>
        <v>0</v>
      </c>
      <c r="AA39" s="75">
        <f>STOA!L39</f>
        <v>8.4499999999999993</v>
      </c>
      <c r="AB39" s="75">
        <f>-STOA!R39</f>
        <v>0</v>
      </c>
      <c r="AC39">
        <f t="shared" si="0"/>
        <v>0.25065599999999993</v>
      </c>
      <c r="AD39">
        <f t="shared" si="1"/>
        <v>29.589343999999997</v>
      </c>
      <c r="AE39">
        <f>'IDT-1'!D39</f>
        <v>0</v>
      </c>
      <c r="AF39" s="24"/>
      <c r="AG39">
        <f t="shared" si="2"/>
        <v>29.589343999999997</v>
      </c>
      <c r="AI39" s="34">
        <f>PXIL!L39</f>
        <v>0</v>
      </c>
      <c r="AJ39" s="34">
        <f>PXIL!R39</f>
        <v>0</v>
      </c>
      <c r="AK39" s="34">
        <f>RTM_IEX!L39</f>
        <v>7.59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5.98</v>
      </c>
      <c r="Z40" s="34">
        <f>IEX!R40</f>
        <v>0</v>
      </c>
      <c r="AA40" s="75">
        <f>STOA!L40</f>
        <v>8.9499999999999993</v>
      </c>
      <c r="AB40" s="75">
        <f>-STOA!R40</f>
        <v>0</v>
      </c>
      <c r="AC40">
        <f t="shared" si="0"/>
        <v>0.25695599999999996</v>
      </c>
      <c r="AD40">
        <f t="shared" si="1"/>
        <v>30.333044000000001</v>
      </c>
      <c r="AE40">
        <f>'IDT-1'!D40</f>
        <v>0</v>
      </c>
      <c r="AF40" s="24"/>
      <c r="AG40">
        <f t="shared" si="2"/>
        <v>30.333044000000001</v>
      </c>
      <c r="AI40" s="34">
        <f>PXIL!L40</f>
        <v>0</v>
      </c>
      <c r="AJ40" s="34">
        <f>PXIL!R40</f>
        <v>0</v>
      </c>
      <c r="AK40" s="34">
        <f>RTM_IEX!L40</f>
        <v>7.46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3.2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8.7100000000000009</v>
      </c>
      <c r="Z41" s="34">
        <f>IEX!R41</f>
        <v>0</v>
      </c>
      <c r="AA41" s="75">
        <f>STOA!L41</f>
        <v>9.4</v>
      </c>
      <c r="AB41" s="75">
        <f>-STOA!R41</f>
        <v>0</v>
      </c>
      <c r="AC41">
        <f t="shared" si="0"/>
        <v>0.29299199999999997</v>
      </c>
      <c r="AD41">
        <f t="shared" si="1"/>
        <v>34.587008000000004</v>
      </c>
      <c r="AE41">
        <f>'IDT-1'!D41</f>
        <v>0</v>
      </c>
      <c r="AF41" s="24"/>
      <c r="AG41">
        <f t="shared" si="2"/>
        <v>34.587008000000004</v>
      </c>
      <c r="AI41" s="34">
        <f>PXIL!L41</f>
        <v>0</v>
      </c>
      <c r="AJ41" s="34">
        <f>PXIL!R41</f>
        <v>0</v>
      </c>
      <c r="AK41" s="34">
        <f>RTM_IEX!L41</f>
        <v>7.71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4.0599999999999996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12.23</v>
      </c>
      <c r="Z42" s="34">
        <f>IEX!R42</f>
        <v>0</v>
      </c>
      <c r="AA42" s="75">
        <f>STOA!L42</f>
        <v>9.5399999999999991</v>
      </c>
      <c r="AB42" s="75">
        <f>-STOA!R42</f>
        <v>0</v>
      </c>
      <c r="AC42">
        <f t="shared" si="0"/>
        <v>0.32465999999999995</v>
      </c>
      <c r="AD42">
        <f t="shared" si="1"/>
        <v>38.325340000000004</v>
      </c>
      <c r="AE42">
        <f>'IDT-1'!D42</f>
        <v>0</v>
      </c>
      <c r="AF42" s="24"/>
      <c r="AG42">
        <f t="shared" si="2"/>
        <v>38.325340000000004</v>
      </c>
      <c r="AI42" s="34">
        <f>PXIL!L42</f>
        <v>0</v>
      </c>
      <c r="AJ42" s="34">
        <f>PXIL!R42</f>
        <v>0</v>
      </c>
      <c r="AK42" s="34">
        <f>RTM_IEX!L42</f>
        <v>6.79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5.09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15.52</v>
      </c>
      <c r="Z43" s="34">
        <f>IEX!R43</f>
        <v>0</v>
      </c>
      <c r="AA43" s="75">
        <f>STOA!L43</f>
        <v>9.0500000000000007</v>
      </c>
      <c r="AB43" s="75">
        <f>-STOA!R43</f>
        <v>0</v>
      </c>
      <c r="AC43">
        <f t="shared" si="0"/>
        <v>0.38757600000000003</v>
      </c>
      <c r="AD43">
        <f t="shared" si="1"/>
        <v>45.752423999999998</v>
      </c>
      <c r="AE43">
        <f>'IDT-1'!D43</f>
        <v>0</v>
      </c>
      <c r="AF43" s="24"/>
      <c r="AG43">
        <f t="shared" si="2"/>
        <v>45.752423999999998</v>
      </c>
      <c r="AI43" s="34">
        <f>PXIL!L43</f>
        <v>0</v>
      </c>
      <c r="AJ43" s="34">
        <f>PXIL!R43</f>
        <v>0</v>
      </c>
      <c r="AK43" s="34">
        <f>RTM_IEX!L43</f>
        <v>7.92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8.65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8</v>
      </c>
      <c r="Z44" s="34">
        <f>IEX!R44</f>
        <v>0</v>
      </c>
      <c r="AA44" s="75">
        <f>STOA!L44</f>
        <v>9.4</v>
      </c>
      <c r="AB44" s="75">
        <f>-STOA!R44</f>
        <v>0</v>
      </c>
      <c r="AC44">
        <f t="shared" si="0"/>
        <v>0.37035599999999996</v>
      </c>
      <c r="AD44">
        <f t="shared" si="1"/>
        <v>43.719644000000002</v>
      </c>
      <c r="AE44">
        <f>'IDT-1'!D44</f>
        <v>0</v>
      </c>
      <c r="AF44" s="24"/>
      <c r="AG44">
        <f t="shared" si="2"/>
        <v>43.719644000000002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21.69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8.0500000000000007</v>
      </c>
      <c r="Z45" s="34">
        <f>IEX!R45</f>
        <v>0</v>
      </c>
      <c r="AA45" s="75">
        <f>STOA!L45</f>
        <v>9.43</v>
      </c>
      <c r="AB45" s="75">
        <f>-STOA!R45</f>
        <v>0</v>
      </c>
      <c r="AC45">
        <f t="shared" si="0"/>
        <v>0.39446399999999998</v>
      </c>
      <c r="AD45">
        <f t="shared" si="1"/>
        <v>46.565536000000002</v>
      </c>
      <c r="AE45">
        <f>'IDT-1'!D45</f>
        <v>0</v>
      </c>
      <c r="AF45" s="24"/>
      <c r="AG45">
        <f t="shared" si="2"/>
        <v>46.565536000000002</v>
      </c>
      <c r="AI45" s="34">
        <f>PXIL!L45</f>
        <v>0</v>
      </c>
      <c r="AJ45" s="34">
        <f>PXIL!R45</f>
        <v>0</v>
      </c>
      <c r="AK45" s="34">
        <f>RTM_IEX!L45</f>
        <v>1.25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23.23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1.64</v>
      </c>
      <c r="Z46" s="34">
        <f>IEX!R46</f>
        <v>0</v>
      </c>
      <c r="AA46" s="75">
        <f>STOA!L46</f>
        <v>11.07</v>
      </c>
      <c r="AB46" s="75">
        <f>-STOA!R46</f>
        <v>0</v>
      </c>
      <c r="AC46">
        <f t="shared" si="0"/>
        <v>0.42982799999999999</v>
      </c>
      <c r="AD46">
        <f t="shared" si="1"/>
        <v>50.740172000000001</v>
      </c>
      <c r="AE46">
        <f>'IDT-1'!D46</f>
        <v>0</v>
      </c>
      <c r="AF46" s="24"/>
      <c r="AG46">
        <f t="shared" si="2"/>
        <v>50.740172000000001</v>
      </c>
      <c r="AI46" s="34">
        <f>PXIL!L46</f>
        <v>0</v>
      </c>
      <c r="AJ46" s="34">
        <f>PXIL!R46</f>
        <v>0</v>
      </c>
      <c r="AK46" s="34">
        <f>RTM_IEX!L46</f>
        <v>2.88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30.58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11.33</v>
      </c>
      <c r="AB47" s="75">
        <f>-STOA!R47</f>
        <v>0</v>
      </c>
      <c r="AC47">
        <f t="shared" si="0"/>
        <v>0.44343599999999994</v>
      </c>
      <c r="AD47">
        <f t="shared" si="1"/>
        <v>52.346563999999994</v>
      </c>
      <c r="AE47">
        <f>'IDT-1'!D47</f>
        <v>0</v>
      </c>
      <c r="AF47" s="24"/>
      <c r="AG47">
        <f t="shared" si="2"/>
        <v>52.346563999999994</v>
      </c>
      <c r="AI47" s="34">
        <f>PXIL!L47</f>
        <v>0</v>
      </c>
      <c r="AJ47" s="34">
        <f>PXIL!R47</f>
        <v>0</v>
      </c>
      <c r="AK47" s="34">
        <f>RTM_IEX!L47</f>
        <v>3.84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32.619999999999997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11.52</v>
      </c>
      <c r="AB48" s="75">
        <f>-STOA!R48</f>
        <v>0</v>
      </c>
      <c r="AC48">
        <f t="shared" si="0"/>
        <v>0.43696799999999991</v>
      </c>
      <c r="AD48">
        <f t="shared" si="1"/>
        <v>51.583031999999996</v>
      </c>
      <c r="AE48">
        <f>'IDT-1'!D48</f>
        <v>0</v>
      </c>
      <c r="AF48" s="24"/>
      <c r="AG48">
        <f t="shared" si="2"/>
        <v>51.583031999999996</v>
      </c>
      <c r="AI48" s="34">
        <f>PXIL!L48</f>
        <v>0</v>
      </c>
      <c r="AJ48" s="34">
        <f>PXIL!R48</f>
        <v>0</v>
      </c>
      <c r="AK48" s="34">
        <f>RTM_IEX!L48</f>
        <v>3.84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31.66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11.629999999999999</v>
      </c>
      <c r="AB49" s="75">
        <f>-STOA!R49</f>
        <v>0</v>
      </c>
      <c r="AC49">
        <f t="shared" si="0"/>
        <v>0.43789199999999995</v>
      </c>
      <c r="AD49">
        <f t="shared" si="1"/>
        <v>51.692107999999998</v>
      </c>
      <c r="AE49">
        <f>'IDT-1'!D49</f>
        <v>0</v>
      </c>
      <c r="AF49" s="24"/>
      <c r="AG49">
        <f t="shared" si="2"/>
        <v>51.692107999999998</v>
      </c>
      <c r="AI49" s="34">
        <f>PXIL!L49</f>
        <v>0</v>
      </c>
      <c r="AJ49" s="34">
        <f>PXIL!R49</f>
        <v>0</v>
      </c>
      <c r="AK49" s="34">
        <f>RTM_IEX!L49</f>
        <v>4.8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30.7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</v>
      </c>
      <c r="AB50" s="75">
        <f>-STOA!R50</f>
        <v>0</v>
      </c>
      <c r="AC50">
        <f t="shared" si="0"/>
        <v>0.43931999999999993</v>
      </c>
      <c r="AD50">
        <f t="shared" si="1"/>
        <v>51.860679999999995</v>
      </c>
      <c r="AE50">
        <f>'IDT-1'!D50</f>
        <v>0</v>
      </c>
      <c r="AF50" s="24"/>
      <c r="AG50">
        <f t="shared" si="2"/>
        <v>51.860679999999995</v>
      </c>
      <c r="AI50" s="34">
        <f>PXIL!L50</f>
        <v>0</v>
      </c>
      <c r="AJ50" s="34">
        <f>PXIL!R50</f>
        <v>0</v>
      </c>
      <c r="AK50" s="34">
        <f>RTM_IEX!L50</f>
        <v>4.8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30.7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12.04</v>
      </c>
      <c r="AB51" s="75">
        <f>-STOA!R51</f>
        <v>0</v>
      </c>
      <c r="AC51">
        <f t="shared" si="0"/>
        <v>0.44133599999999995</v>
      </c>
      <c r="AD51">
        <f t="shared" si="1"/>
        <v>52.098663999999992</v>
      </c>
      <c r="AE51">
        <f>'IDT-1'!D51</f>
        <v>0</v>
      </c>
      <c r="AF51" s="24"/>
      <c r="AG51">
        <f t="shared" si="2"/>
        <v>52.098663999999992</v>
      </c>
      <c r="AI51" s="34">
        <f>PXIL!L51</f>
        <v>0</v>
      </c>
      <c r="AJ51" s="34">
        <f>PXIL!R51</f>
        <v>0</v>
      </c>
      <c r="AK51" s="34">
        <f>RTM_IEX!L51</f>
        <v>5.76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29.74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11.95</v>
      </c>
      <c r="AB52" s="75">
        <f>-STOA!R52</f>
        <v>0</v>
      </c>
      <c r="AC52">
        <f t="shared" si="0"/>
        <v>0.44066399999999994</v>
      </c>
      <c r="AD52">
        <f t="shared" si="1"/>
        <v>52.019335999999996</v>
      </c>
      <c r="AE52">
        <f>'IDT-1'!D52</f>
        <v>0</v>
      </c>
      <c r="AF52" s="24"/>
      <c r="AG52">
        <f t="shared" si="2"/>
        <v>52.019335999999996</v>
      </c>
      <c r="AI52" s="34">
        <f>PXIL!L52</f>
        <v>0</v>
      </c>
      <c r="AJ52" s="34">
        <f>PXIL!R52</f>
        <v>0</v>
      </c>
      <c r="AK52" s="34">
        <f>RTM_IEX!L52</f>
        <v>6.72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28.79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</v>
      </c>
      <c r="AB53" s="75">
        <f>-STOA!R53</f>
        <v>0</v>
      </c>
      <c r="AC53">
        <f t="shared" si="0"/>
        <v>0.44343599999999994</v>
      </c>
      <c r="AD53">
        <f t="shared" si="1"/>
        <v>52.346564000000001</v>
      </c>
      <c r="AE53">
        <f>'IDT-1'!D53</f>
        <v>0</v>
      </c>
      <c r="AF53" s="24"/>
      <c r="AG53">
        <f t="shared" si="2"/>
        <v>52.346564000000001</v>
      </c>
      <c r="AI53" s="34">
        <f>PXIL!L53</f>
        <v>0</v>
      </c>
      <c r="AJ53" s="34">
        <f>PXIL!R53</f>
        <v>0</v>
      </c>
      <c r="AK53" s="34">
        <f>RTM_IEX!L53</f>
        <v>7.2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28.79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12.09</v>
      </c>
      <c r="AB54" s="75">
        <f>-STOA!R54</f>
        <v>0</v>
      </c>
      <c r="AC54">
        <f t="shared" si="0"/>
        <v>0.44587199999999994</v>
      </c>
      <c r="AD54">
        <f t="shared" si="1"/>
        <v>52.634127999999997</v>
      </c>
      <c r="AE54">
        <f>'IDT-1'!D54</f>
        <v>0</v>
      </c>
      <c r="AF54" s="24"/>
      <c r="AG54">
        <f t="shared" si="2"/>
        <v>52.634127999999997</v>
      </c>
      <c r="AI54" s="34">
        <f>PXIL!L54</f>
        <v>0</v>
      </c>
      <c r="AJ54" s="34">
        <f>PXIL!R54</f>
        <v>0</v>
      </c>
      <c r="AK54" s="34">
        <f>RTM_IEX!L54</f>
        <v>8.16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27.83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11.89</v>
      </c>
      <c r="AB55" s="75">
        <f>-STOA!R55</f>
        <v>0</v>
      </c>
      <c r="AC55">
        <f t="shared" si="0"/>
        <v>0.399756</v>
      </c>
      <c r="AD55">
        <f t="shared" si="1"/>
        <v>47.190244000000007</v>
      </c>
      <c r="AE55">
        <f>'IDT-1'!D55</f>
        <v>0</v>
      </c>
      <c r="AF55" s="24"/>
      <c r="AG55">
        <f t="shared" si="2"/>
        <v>47.190244000000007</v>
      </c>
      <c r="AI55" s="34">
        <f>PXIL!L55</f>
        <v>0</v>
      </c>
      <c r="AJ55" s="34">
        <f>PXIL!R55</f>
        <v>0</v>
      </c>
      <c r="AK55" s="34">
        <f>RTM_IEX!L55</f>
        <v>30.7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11.85</v>
      </c>
      <c r="AB56" s="75">
        <f>-STOA!R56</f>
        <v>0</v>
      </c>
      <c r="AC56">
        <f t="shared" si="0"/>
        <v>0.39144000000000001</v>
      </c>
      <c r="AD56">
        <f t="shared" si="1"/>
        <v>46.208559999999999</v>
      </c>
      <c r="AE56">
        <f>'IDT-1'!D56</f>
        <v>0</v>
      </c>
      <c r="AF56" s="24"/>
      <c r="AG56">
        <f t="shared" si="2"/>
        <v>46.208559999999999</v>
      </c>
      <c r="AI56" s="34">
        <f>PXIL!L56</f>
        <v>0</v>
      </c>
      <c r="AJ56" s="34">
        <f>PXIL!R56</f>
        <v>0</v>
      </c>
      <c r="AK56" s="34">
        <f>RTM_IEX!L56</f>
        <v>29.75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11.46</v>
      </c>
      <c r="AB57" s="75">
        <f>-STOA!R57</f>
        <v>0</v>
      </c>
      <c r="AC57">
        <f t="shared" si="0"/>
        <v>0.37203599999999998</v>
      </c>
      <c r="AD57">
        <f t="shared" si="1"/>
        <v>43.917963999999998</v>
      </c>
      <c r="AE57">
        <f>'IDT-1'!D57</f>
        <v>0</v>
      </c>
      <c r="AF57" s="24"/>
      <c r="AG57">
        <f t="shared" si="2"/>
        <v>43.917963999999998</v>
      </c>
      <c r="AI57" s="34">
        <f>PXIL!L57</f>
        <v>0</v>
      </c>
      <c r="AJ57" s="34">
        <f>PXIL!R57</f>
        <v>0</v>
      </c>
      <c r="AK57" s="34">
        <f>RTM_IEX!L57</f>
        <v>27.83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11.29</v>
      </c>
      <c r="AB58" s="75">
        <f>-STOA!R58</f>
        <v>0</v>
      </c>
      <c r="AC58">
        <f t="shared" si="0"/>
        <v>0.36246</v>
      </c>
      <c r="AD58">
        <f t="shared" si="1"/>
        <v>42.78754</v>
      </c>
      <c r="AE58">
        <f>'IDT-1'!D58</f>
        <v>0</v>
      </c>
      <c r="AF58" s="24"/>
      <c r="AG58">
        <f t="shared" si="2"/>
        <v>42.78754</v>
      </c>
      <c r="AI58" s="34">
        <f>PXIL!L58</f>
        <v>0</v>
      </c>
      <c r="AJ58" s="34">
        <f>PXIL!R58</f>
        <v>0</v>
      </c>
      <c r="AK58" s="34">
        <f>RTM_IEX!L58</f>
        <v>26.86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11.219999999999999</v>
      </c>
      <c r="AB59" s="75">
        <f>-STOA!R59</f>
        <v>0</v>
      </c>
      <c r="AC59">
        <f t="shared" si="0"/>
        <v>0.35380799999999996</v>
      </c>
      <c r="AD59">
        <f t="shared" si="1"/>
        <v>41.766191999999997</v>
      </c>
      <c r="AE59">
        <f>'IDT-1'!D59</f>
        <v>0</v>
      </c>
      <c r="AF59" s="24"/>
      <c r="AG59">
        <f t="shared" si="2"/>
        <v>41.766191999999997</v>
      </c>
      <c r="AI59" s="34">
        <f>PXIL!L59</f>
        <v>0</v>
      </c>
      <c r="AJ59" s="34">
        <f>PXIL!R59</f>
        <v>0</v>
      </c>
      <c r="AK59" s="34">
        <f>RTM_IEX!L59</f>
        <v>25.9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11.02</v>
      </c>
      <c r="AB60" s="75">
        <f>-STOA!R60</f>
        <v>0</v>
      </c>
      <c r="AC60">
        <f t="shared" si="0"/>
        <v>0.35221199999999997</v>
      </c>
      <c r="AD60">
        <f t="shared" si="1"/>
        <v>41.577787999999998</v>
      </c>
      <c r="AE60">
        <f>'IDT-1'!D60</f>
        <v>0</v>
      </c>
      <c r="AF60" s="24"/>
      <c r="AG60">
        <f t="shared" si="2"/>
        <v>41.577787999999998</v>
      </c>
      <c r="AI60" s="34">
        <f>PXIL!L60</f>
        <v>0</v>
      </c>
      <c r="AJ60" s="34">
        <f>PXIL!R60</f>
        <v>0</v>
      </c>
      <c r="AK60" s="34">
        <f>RTM_IEX!L60</f>
        <v>25.91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0.56996743043254672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</v>
      </c>
      <c r="AB61" s="75">
        <f>-STOA!R61</f>
        <v>0</v>
      </c>
      <c r="AC61">
        <f t="shared" si="0"/>
        <v>0.33818372641563332</v>
      </c>
      <c r="AD61">
        <f t="shared" si="1"/>
        <v>39.921783704016903</v>
      </c>
      <c r="AE61">
        <f>'IDT-1'!D61</f>
        <v>0</v>
      </c>
      <c r="AF61" s="24"/>
      <c r="AG61">
        <f t="shared" si="2"/>
        <v>39.921783704016903</v>
      </c>
      <c r="AI61" s="34">
        <f>PXIL!L61</f>
        <v>0</v>
      </c>
      <c r="AJ61" s="34">
        <f>PXIL!R61</f>
        <v>0</v>
      </c>
      <c r="AK61" s="34">
        <f>RTM_IEX!L61</f>
        <v>23.99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0.56996743043254672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10.309999999999999</v>
      </c>
      <c r="AB62" s="75">
        <f>-STOA!R62</f>
        <v>0</v>
      </c>
      <c r="AC62">
        <f t="shared" si="0"/>
        <v>0.33490772641563338</v>
      </c>
      <c r="AD62">
        <f t="shared" si="1"/>
        <v>39.535059704016909</v>
      </c>
      <c r="AE62">
        <f>'IDT-1'!D62</f>
        <v>0</v>
      </c>
      <c r="AF62" s="24"/>
      <c r="AG62">
        <f t="shared" si="2"/>
        <v>39.535059704016909</v>
      </c>
      <c r="AI62" s="34">
        <f>PXIL!L62</f>
        <v>0</v>
      </c>
      <c r="AJ62" s="34">
        <f>PXIL!R62</f>
        <v>0</v>
      </c>
      <c r="AK62" s="34">
        <f>RTM_IEX!L62</f>
        <v>23.99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0.56996743043254672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9.7799999999999994</v>
      </c>
      <c r="AB63" s="75">
        <f>-STOA!R63</f>
        <v>0</v>
      </c>
      <c r="AC63">
        <f t="shared" si="0"/>
        <v>0.33045572641563337</v>
      </c>
      <c r="AD63">
        <f t="shared" si="1"/>
        <v>39.009511704016909</v>
      </c>
      <c r="AE63">
        <f>'IDT-1'!D63</f>
        <v>0</v>
      </c>
      <c r="AF63" s="24"/>
      <c r="AG63">
        <f t="shared" si="2"/>
        <v>39.009511704016909</v>
      </c>
      <c r="AI63" s="34">
        <f>PXIL!L63</f>
        <v>0</v>
      </c>
      <c r="AJ63" s="34">
        <f>PXIL!R63</f>
        <v>0</v>
      </c>
      <c r="AK63" s="34">
        <f>RTM_IEX!L63</f>
        <v>23.99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0.56996743043254672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9.5399999999999991</v>
      </c>
      <c r="AB64" s="75">
        <f>-STOA!R64</f>
        <v>0</v>
      </c>
      <c r="AC64">
        <f t="shared" si="0"/>
        <v>0.32037572641563339</v>
      </c>
      <c r="AD64">
        <f t="shared" si="1"/>
        <v>37.819591704016915</v>
      </c>
      <c r="AE64">
        <f>'IDT-1'!D64</f>
        <v>0</v>
      </c>
      <c r="AF64" s="24"/>
      <c r="AG64">
        <f t="shared" si="2"/>
        <v>37.819591704016915</v>
      </c>
      <c r="AI64" s="34">
        <f>PXIL!L64</f>
        <v>0</v>
      </c>
      <c r="AJ64" s="34">
        <f>PXIL!R64</f>
        <v>0</v>
      </c>
      <c r="AK64" s="34">
        <f>RTM_IEX!L64</f>
        <v>23.03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0.56996743043254672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9.129999999999999</v>
      </c>
      <c r="AB65" s="75">
        <f>-STOA!R65</f>
        <v>0</v>
      </c>
      <c r="AC65">
        <f t="shared" si="0"/>
        <v>0.31693172641563339</v>
      </c>
      <c r="AD65">
        <f t="shared" si="1"/>
        <v>37.413035704016913</v>
      </c>
      <c r="AE65">
        <f>'IDT-1'!D65</f>
        <v>0</v>
      </c>
      <c r="AF65" s="24"/>
      <c r="AG65">
        <f t="shared" si="2"/>
        <v>37.413035704016913</v>
      </c>
      <c r="AI65" s="34">
        <f>PXIL!L65</f>
        <v>0</v>
      </c>
      <c r="AJ65" s="34">
        <f>PXIL!R65</f>
        <v>0</v>
      </c>
      <c r="AK65" s="34">
        <f>RTM_IEX!L65</f>
        <v>23.03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0.56996743043254672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8.64</v>
      </c>
      <c r="AB66" s="75">
        <f>-STOA!R66</f>
        <v>0</v>
      </c>
      <c r="AC66">
        <f t="shared" si="0"/>
        <v>0.31281572641563338</v>
      </c>
      <c r="AD66">
        <f t="shared" si="1"/>
        <v>36.927151704016914</v>
      </c>
      <c r="AE66">
        <f>'IDT-1'!D66</f>
        <v>0</v>
      </c>
      <c r="AF66" s="24"/>
      <c r="AG66">
        <f t="shared" si="2"/>
        <v>36.927151704016914</v>
      </c>
      <c r="AI66" s="34">
        <f>PXIL!L66</f>
        <v>0</v>
      </c>
      <c r="AJ66" s="34">
        <f>PXIL!R66</f>
        <v>0</v>
      </c>
      <c r="AK66" s="34">
        <f>RTM_IEX!L66</f>
        <v>23.03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0.56996743043254672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8.19</v>
      </c>
      <c r="AB67" s="75">
        <f>-STOA!R67</f>
        <v>0</v>
      </c>
      <c r="AC67">
        <f t="shared" si="0"/>
        <v>0.35741972641563335</v>
      </c>
      <c r="AD67">
        <f t="shared" si="1"/>
        <v>42.19254770401691</v>
      </c>
      <c r="AE67">
        <f>'IDT-1'!D67</f>
        <v>0</v>
      </c>
      <c r="AF67" s="24"/>
      <c r="AG67">
        <f t="shared" si="2"/>
        <v>42.19254770401691</v>
      </c>
      <c r="AI67" s="34">
        <f>PXIL!L67</f>
        <v>0</v>
      </c>
      <c r="AJ67" s="34">
        <f>PXIL!R67</f>
        <v>0</v>
      </c>
      <c r="AK67" s="34">
        <f>RTM_IEX!L67</f>
        <v>5.76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23.03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0.56997219647822051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7.71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0.36145176645041699</v>
      </c>
      <c r="AD68">
        <f t="shared" ref="AD68:AD98" si="4">SUM(B68:AB68,AI68:AT68)-AC68</f>
        <v>42.668520430027797</v>
      </c>
      <c r="AE68">
        <f>'IDT-1'!D68</f>
        <v>0</v>
      </c>
      <c r="AF68" s="24"/>
      <c r="AG68">
        <f t="shared" ref="AG68:AG98" si="5">SUM(AD68:AF68)</f>
        <v>42.668520430027797</v>
      </c>
      <c r="AI68" s="34">
        <f>PXIL!L68</f>
        <v>0</v>
      </c>
      <c r="AJ68" s="34">
        <f>PXIL!R68</f>
        <v>0</v>
      </c>
      <c r="AK68" s="34">
        <f>RTM_IEX!L68</f>
        <v>5.76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23.99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0.56997673564344309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7.22</v>
      </c>
      <c r="AB69" s="75">
        <f>-STOA!R69</f>
        <v>0</v>
      </c>
      <c r="AC69">
        <f t="shared" si="3"/>
        <v>0.36539980457940491</v>
      </c>
      <c r="AD69">
        <f t="shared" si="4"/>
        <v>43.134576931064039</v>
      </c>
      <c r="AE69">
        <f>'IDT-1'!D69</f>
        <v>0</v>
      </c>
      <c r="AF69" s="24"/>
      <c r="AG69">
        <f t="shared" si="5"/>
        <v>43.134576931064039</v>
      </c>
      <c r="AI69" s="34">
        <f>PXIL!L69</f>
        <v>0</v>
      </c>
      <c r="AJ69" s="34">
        <f>PXIL!R69</f>
        <v>0</v>
      </c>
      <c r="AK69" s="34">
        <f>RTM_IEX!L69</f>
        <v>5.76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24.95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0.56997673564344309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14.4</v>
      </c>
      <c r="Z70" s="34">
        <f>IEX!R70</f>
        <v>0</v>
      </c>
      <c r="AA70" s="75">
        <f>STOA!L70</f>
        <v>6.83</v>
      </c>
      <c r="AB70" s="75">
        <f>-STOA!R70</f>
        <v>0</v>
      </c>
      <c r="AC70">
        <f t="shared" si="3"/>
        <v>0.35809180457940487</v>
      </c>
      <c r="AD70">
        <f t="shared" si="4"/>
        <v>42.271884931064037</v>
      </c>
      <c r="AE70">
        <f>'IDT-1'!D70</f>
        <v>0</v>
      </c>
      <c r="AF70" s="24"/>
      <c r="AG70">
        <f t="shared" si="5"/>
        <v>42.271884931064037</v>
      </c>
      <c r="AI70" s="34">
        <f>PXIL!L70</f>
        <v>0</v>
      </c>
      <c r="AJ70" s="34">
        <f>PXIL!R70</f>
        <v>0</v>
      </c>
      <c r="AK70" s="34">
        <f>RTM_IEX!L70</f>
        <v>6.71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9.1199999999999992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0.56997673564344309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13.56</v>
      </c>
      <c r="Z71" s="34">
        <f>IEX!R71</f>
        <v>0</v>
      </c>
      <c r="AA71" s="75">
        <f>STOA!L71</f>
        <v>6.31</v>
      </c>
      <c r="AB71" s="75">
        <f>-STOA!R71</f>
        <v>0</v>
      </c>
      <c r="AC71">
        <f t="shared" si="3"/>
        <v>0.36237580457940494</v>
      </c>
      <c r="AD71">
        <f t="shared" si="4"/>
        <v>42.777600931064036</v>
      </c>
      <c r="AE71">
        <f>'IDT-1'!D71</f>
        <v>0</v>
      </c>
      <c r="AF71" s="24"/>
      <c r="AG71">
        <f t="shared" si="5"/>
        <v>42.777600931064036</v>
      </c>
      <c r="AI71" s="34">
        <f>PXIL!L71</f>
        <v>0</v>
      </c>
      <c r="AJ71" s="34">
        <f>PXIL!R71</f>
        <v>0</v>
      </c>
      <c r="AK71" s="34">
        <f>RTM_IEX!L71</f>
        <v>10.55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7.15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0.56997673564344309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10.66</v>
      </c>
      <c r="Z72" s="34">
        <f>IEX!R72</f>
        <v>0</v>
      </c>
      <c r="AA72" s="75">
        <f>STOA!L72</f>
        <v>6.12</v>
      </c>
      <c r="AB72" s="75">
        <f>-STOA!R72</f>
        <v>0</v>
      </c>
      <c r="AC72">
        <f t="shared" si="3"/>
        <v>0.33692380457940496</v>
      </c>
      <c r="AD72">
        <f t="shared" si="4"/>
        <v>39.773052931064036</v>
      </c>
      <c r="AE72">
        <f>'IDT-1'!D72</f>
        <v>0</v>
      </c>
      <c r="AF72" s="24"/>
      <c r="AG72">
        <f t="shared" si="5"/>
        <v>39.773052931064036</v>
      </c>
      <c r="AI72" s="34">
        <f>PXIL!L72</f>
        <v>0</v>
      </c>
      <c r="AJ72" s="34">
        <f>PXIL!R72</f>
        <v>0</v>
      </c>
      <c r="AK72" s="34">
        <f>RTM_IEX!L72</f>
        <v>12.4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5.36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0.56997673564344309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14.39</v>
      </c>
      <c r="Z73" s="34">
        <f>IEX!R73</f>
        <v>0</v>
      </c>
      <c r="AA73" s="75">
        <f>STOA!L73</f>
        <v>5.87</v>
      </c>
      <c r="AB73" s="75">
        <f>-STOA!R73</f>
        <v>0</v>
      </c>
      <c r="AC73">
        <f t="shared" si="3"/>
        <v>0.32449180457940491</v>
      </c>
      <c r="AD73">
        <f t="shared" si="4"/>
        <v>38.305484931064044</v>
      </c>
      <c r="AE73">
        <f>'IDT-1'!D73</f>
        <v>0</v>
      </c>
      <c r="AF73" s="24"/>
      <c r="AG73">
        <f t="shared" si="5"/>
        <v>38.305484931064044</v>
      </c>
      <c r="AI73" s="34">
        <f>PXIL!L73</f>
        <v>0</v>
      </c>
      <c r="AJ73" s="34">
        <f>PXIL!R73</f>
        <v>0</v>
      </c>
      <c r="AK73" s="34">
        <f>RTM_IEX!L73</f>
        <v>10.29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2.5099999999999998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0.56997673564344309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13.63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0.31819180457940494</v>
      </c>
      <c r="AD74">
        <f t="shared" si="4"/>
        <v>37.561784931064039</v>
      </c>
      <c r="AE74">
        <f>'IDT-1'!D74</f>
        <v>0</v>
      </c>
      <c r="AF74" s="24"/>
      <c r="AG74">
        <f t="shared" si="5"/>
        <v>37.561784931064039</v>
      </c>
      <c r="AI74" s="34">
        <f>PXIL!L74</f>
        <v>0</v>
      </c>
      <c r="AJ74" s="34">
        <f>PXIL!R74</f>
        <v>0</v>
      </c>
      <c r="AK74" s="34">
        <f>RTM_IEX!L74</f>
        <v>10.63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2.29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16.79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0.35111999999999993</v>
      </c>
      <c r="AD75">
        <f t="shared" si="4"/>
        <v>41.448879999999996</v>
      </c>
      <c r="AE75">
        <f>'IDT-1'!D75</f>
        <v>0</v>
      </c>
      <c r="AF75" s="24"/>
      <c r="AG75">
        <f t="shared" si="5"/>
        <v>41.448879999999996</v>
      </c>
      <c r="AI75" s="34">
        <f>PXIL!L75</f>
        <v>0</v>
      </c>
      <c r="AJ75" s="34">
        <f>PXIL!R75</f>
        <v>0</v>
      </c>
      <c r="AK75" s="34">
        <f>RTM_IEX!L75</f>
        <v>10.29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3.96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15.72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0.33919199999999994</v>
      </c>
      <c r="AD76">
        <f t="shared" si="4"/>
        <v>40.040807999999998</v>
      </c>
      <c r="AE76">
        <f>'IDT-1'!D76</f>
        <v>0</v>
      </c>
      <c r="AF76" s="24"/>
      <c r="AG76">
        <f t="shared" si="5"/>
        <v>40.040807999999998</v>
      </c>
      <c r="AI76" s="34">
        <f>PXIL!L76</f>
        <v>0</v>
      </c>
      <c r="AJ76" s="34">
        <f>PXIL!R76</f>
        <v>0</v>
      </c>
      <c r="AK76" s="34">
        <f>RTM_IEX!L76</f>
        <v>9.93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3.97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16.920000000000002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0.34927199999999997</v>
      </c>
      <c r="AD77">
        <f t="shared" si="4"/>
        <v>41.230727999999999</v>
      </c>
      <c r="AE77">
        <f>'IDT-1'!D77</f>
        <v>0</v>
      </c>
      <c r="AF77" s="24"/>
      <c r="AG77">
        <f t="shared" si="5"/>
        <v>41.230727999999999</v>
      </c>
      <c r="AI77" s="34">
        <f>PXIL!L77</f>
        <v>0</v>
      </c>
      <c r="AJ77" s="34">
        <f>PXIL!R77</f>
        <v>0</v>
      </c>
      <c r="AK77" s="34">
        <f>RTM_IEX!L77</f>
        <v>9.7799999999999994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4.12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17.36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0.36111599999999999</v>
      </c>
      <c r="AD78">
        <f t="shared" si="4"/>
        <v>42.628883999999992</v>
      </c>
      <c r="AE78">
        <f>'IDT-1'!D78</f>
        <v>0</v>
      </c>
      <c r="AF78" s="24"/>
      <c r="AG78">
        <f t="shared" si="5"/>
        <v>42.628883999999992</v>
      </c>
      <c r="AI78" s="34">
        <f>PXIL!L78</f>
        <v>0</v>
      </c>
      <c r="AJ78" s="34">
        <f>PXIL!R78</f>
        <v>0</v>
      </c>
      <c r="AK78" s="34">
        <f>RTM_IEX!L78</f>
        <v>10.220000000000001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4.6500000000000004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15.24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0.358344</v>
      </c>
      <c r="AD79">
        <f t="shared" si="4"/>
        <v>42.301656000000001</v>
      </c>
      <c r="AE79">
        <f>'IDT-1'!D79</f>
        <v>0</v>
      </c>
      <c r="AF79" s="24"/>
      <c r="AG79">
        <f t="shared" si="5"/>
        <v>42.301656000000001</v>
      </c>
      <c r="AI79" s="34">
        <f>PXIL!L79</f>
        <v>0</v>
      </c>
      <c r="AJ79" s="34">
        <f>PXIL!R79</f>
        <v>0</v>
      </c>
      <c r="AK79" s="34">
        <f>RTM_IEX!L79</f>
        <v>8.42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8.24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13.51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0.36892799999999992</v>
      </c>
      <c r="AD80">
        <f t="shared" si="4"/>
        <v>43.551072000000005</v>
      </c>
      <c r="AE80">
        <f>'IDT-1'!D80</f>
        <v>0</v>
      </c>
      <c r="AF80" s="24"/>
      <c r="AG80">
        <f t="shared" si="5"/>
        <v>43.551072000000005</v>
      </c>
      <c r="AI80" s="34">
        <f>PXIL!L80</f>
        <v>0</v>
      </c>
      <c r="AJ80" s="34">
        <f>PXIL!R80</f>
        <v>0</v>
      </c>
      <c r="AK80" s="34">
        <f>RTM_IEX!L80</f>
        <v>9.34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10.31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0.38051999999999997</v>
      </c>
      <c r="AD81">
        <f t="shared" si="4"/>
        <v>44.91948</v>
      </c>
      <c r="AE81">
        <f>'IDT-1'!D81</f>
        <v>0</v>
      </c>
      <c r="AF81" s="24"/>
      <c r="AG81">
        <f t="shared" si="5"/>
        <v>44.91948</v>
      </c>
      <c r="AI81" s="34">
        <f>PXIL!L81</f>
        <v>0</v>
      </c>
      <c r="AJ81" s="34">
        <f>PXIL!R81</f>
        <v>0</v>
      </c>
      <c r="AK81" s="34">
        <f>RTM_IEX!L81</f>
        <v>3.84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30.7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0.38051999999999997</v>
      </c>
      <c r="AD82">
        <f t="shared" si="4"/>
        <v>44.91948</v>
      </c>
      <c r="AE82">
        <f>'IDT-1'!D82</f>
        <v>0</v>
      </c>
      <c r="AF82" s="24"/>
      <c r="AG82">
        <f t="shared" si="5"/>
        <v>44.91948</v>
      </c>
      <c r="AI82" s="34">
        <f>PXIL!L82</f>
        <v>0</v>
      </c>
      <c r="AJ82" s="34">
        <f>PXIL!R82</f>
        <v>0</v>
      </c>
      <c r="AK82" s="34">
        <f>RTM_IEX!L82</f>
        <v>2.88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31.66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0.396648</v>
      </c>
      <c r="AD83">
        <f t="shared" si="4"/>
        <v>46.823352</v>
      </c>
      <c r="AE83">
        <f>'IDT-1'!D83</f>
        <v>0</v>
      </c>
      <c r="AF83" s="24"/>
      <c r="AG83">
        <f t="shared" si="5"/>
        <v>46.823352</v>
      </c>
      <c r="AI83" s="34">
        <f>PXIL!L83</f>
        <v>0</v>
      </c>
      <c r="AJ83" s="34">
        <f>PXIL!R83</f>
        <v>0</v>
      </c>
      <c r="AK83" s="34">
        <f>RTM_IEX!L83</f>
        <v>4.8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31.66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0.39505199999999996</v>
      </c>
      <c r="AD84">
        <f t="shared" si="4"/>
        <v>46.634948000000001</v>
      </c>
      <c r="AE84">
        <f>'IDT-1'!D84</f>
        <v>0</v>
      </c>
      <c r="AF84" s="24"/>
      <c r="AG84">
        <f t="shared" si="5"/>
        <v>46.634948000000001</v>
      </c>
      <c r="AI84" s="34">
        <f>PXIL!L84</f>
        <v>0</v>
      </c>
      <c r="AJ84" s="34">
        <f>PXIL!R84</f>
        <v>0</v>
      </c>
      <c r="AK84" s="34">
        <f>RTM_IEX!L84</f>
        <v>5.57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30.7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0.39421200000000001</v>
      </c>
      <c r="AD85">
        <f t="shared" si="4"/>
        <v>46.535787999999997</v>
      </c>
      <c r="AE85">
        <f>'IDT-1'!D85</f>
        <v>0</v>
      </c>
      <c r="AF85" s="24"/>
      <c r="AG85">
        <f t="shared" si="5"/>
        <v>46.535787999999997</v>
      </c>
      <c r="AI85" s="34">
        <f>PXIL!L85</f>
        <v>0</v>
      </c>
      <c r="AJ85" s="34">
        <f>PXIL!R85</f>
        <v>0</v>
      </c>
      <c r="AK85" s="34">
        <f>RTM_IEX!L85</f>
        <v>5.47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30.7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0.38933999999999991</v>
      </c>
      <c r="AD86">
        <f t="shared" si="4"/>
        <v>45.960659999999997</v>
      </c>
      <c r="AE86">
        <f>'IDT-1'!D86</f>
        <v>0</v>
      </c>
      <c r="AF86" s="24"/>
      <c r="AG86">
        <f t="shared" si="5"/>
        <v>45.960659999999997</v>
      </c>
      <c r="AI86" s="34">
        <f>PXIL!L86</f>
        <v>0</v>
      </c>
      <c r="AJ86" s="34">
        <f>PXIL!R86</f>
        <v>0</v>
      </c>
      <c r="AK86" s="34">
        <f>RTM_IEX!L86</f>
        <v>4.8899999999999997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30.7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0.37405200000000005</v>
      </c>
      <c r="AD87">
        <f t="shared" si="4"/>
        <v>44.155948000000002</v>
      </c>
      <c r="AE87">
        <f>'IDT-1'!D87</f>
        <v>0</v>
      </c>
      <c r="AF87" s="24"/>
      <c r="AG87">
        <f t="shared" si="5"/>
        <v>44.155948000000002</v>
      </c>
      <c r="AI87" s="34">
        <f>PXIL!L87</f>
        <v>0</v>
      </c>
      <c r="AJ87" s="34">
        <f>PXIL!R87</f>
        <v>0</v>
      </c>
      <c r="AK87" s="34">
        <f>RTM_IEX!L87</f>
        <v>33.770000000000003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0.37245600000000001</v>
      </c>
      <c r="AD88">
        <f t="shared" si="4"/>
        <v>43.967543999999997</v>
      </c>
      <c r="AE88">
        <f>'IDT-1'!D88</f>
        <v>0</v>
      </c>
      <c r="AF88" s="24"/>
      <c r="AG88">
        <f t="shared" si="5"/>
        <v>43.967543999999997</v>
      </c>
      <c r="AI88" s="34">
        <f>PXIL!L88</f>
        <v>0</v>
      </c>
      <c r="AJ88" s="34">
        <f>PXIL!R88</f>
        <v>0</v>
      </c>
      <c r="AK88" s="34">
        <f>RTM_IEX!L88</f>
        <v>33.58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5.000355910648647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0.35313898964944862</v>
      </c>
      <c r="AD89">
        <f t="shared" si="4"/>
        <v>41.687216920999198</v>
      </c>
      <c r="AE89">
        <f>'IDT-1'!D89</f>
        <v>0</v>
      </c>
      <c r="AF89" s="24"/>
      <c r="AG89">
        <f t="shared" si="5"/>
        <v>41.687216920999198</v>
      </c>
      <c r="AI89" s="34">
        <f>PXIL!L89</f>
        <v>0</v>
      </c>
      <c r="AJ89" s="34">
        <f>PXIL!R89</f>
        <v>0</v>
      </c>
      <c r="AK89" s="34">
        <f>RTM_IEX!L89</f>
        <v>31.28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5.000355910648647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0.33944698964944864</v>
      </c>
      <c r="AD90">
        <f t="shared" si="4"/>
        <v>40.070908920999202</v>
      </c>
      <c r="AE90">
        <f>'IDT-1'!D90</f>
        <v>0</v>
      </c>
      <c r="AF90" s="24"/>
      <c r="AG90">
        <f t="shared" si="5"/>
        <v>40.070908920999202</v>
      </c>
      <c r="AI90" s="34">
        <f>PXIL!L90</f>
        <v>0</v>
      </c>
      <c r="AJ90" s="34">
        <f>PXIL!R90</f>
        <v>0</v>
      </c>
      <c r="AK90" s="34">
        <f>RTM_IEX!L90</f>
        <v>29.65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0.32415898964944861</v>
      </c>
      <c r="AD91">
        <f t="shared" si="4"/>
        <v>38.266196920999199</v>
      </c>
      <c r="AE91">
        <f>'IDT-1'!D91</f>
        <v>0</v>
      </c>
      <c r="AF91" s="24"/>
      <c r="AG91">
        <f t="shared" si="5"/>
        <v>38.266196920999199</v>
      </c>
      <c r="AI91" s="34">
        <f>PXIL!L91</f>
        <v>0</v>
      </c>
      <c r="AJ91" s="34">
        <f>PXIL!R91</f>
        <v>0</v>
      </c>
      <c r="AK91" s="34">
        <f>RTM_IEX!L91</f>
        <v>27.83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0.29996698964944862</v>
      </c>
      <c r="AD92">
        <f t="shared" si="4"/>
        <v>35.410388920999196</v>
      </c>
      <c r="AE92">
        <f>'IDT-1'!D92</f>
        <v>0</v>
      </c>
      <c r="AF92" s="24"/>
      <c r="AG92">
        <f t="shared" si="5"/>
        <v>35.410388920999196</v>
      </c>
      <c r="AI92" s="34">
        <f>PXIL!L92</f>
        <v>0</v>
      </c>
      <c r="AJ92" s="34">
        <f>PXIL!R92</f>
        <v>0</v>
      </c>
      <c r="AK92" s="34">
        <f>RTM_IEX!L92</f>
        <v>24.95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0.29106298964944866</v>
      </c>
      <c r="AD93">
        <f t="shared" si="4"/>
        <v>34.359292920999202</v>
      </c>
      <c r="AE93">
        <f>'IDT-1'!D93</f>
        <v>0</v>
      </c>
      <c r="AF93" s="24"/>
      <c r="AG93">
        <f t="shared" si="5"/>
        <v>34.359292920999202</v>
      </c>
      <c r="AI93" s="34">
        <f>PXIL!L93</f>
        <v>0</v>
      </c>
      <c r="AJ93" s="34">
        <f>PXIL!R93</f>
        <v>0</v>
      </c>
      <c r="AK93" s="34">
        <f>RTM_IEX!L93</f>
        <v>23.89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0.27577498964944863</v>
      </c>
      <c r="AD94">
        <f t="shared" si="4"/>
        <v>32.5545809209992</v>
      </c>
      <c r="AE94">
        <f>'IDT-1'!D94</f>
        <v>0</v>
      </c>
      <c r="AF94" s="24"/>
      <c r="AG94">
        <f t="shared" si="5"/>
        <v>32.5545809209992</v>
      </c>
      <c r="AI94" s="34">
        <f>PXIL!L94</f>
        <v>0</v>
      </c>
      <c r="AJ94" s="34">
        <f>PXIL!R94</f>
        <v>0</v>
      </c>
      <c r="AK94" s="34">
        <f>RTM_IEX!L94</f>
        <v>22.07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0.25477498964944861</v>
      </c>
      <c r="AD95">
        <f t="shared" si="4"/>
        <v>30.075580920999201</v>
      </c>
      <c r="AE95">
        <f>'IDT-1'!D95</f>
        <v>0</v>
      </c>
      <c r="AF95" s="24"/>
      <c r="AG95">
        <f t="shared" si="5"/>
        <v>30.075580920999201</v>
      </c>
      <c r="AI95" s="34">
        <f>PXIL!L95</f>
        <v>0</v>
      </c>
      <c r="AJ95" s="34">
        <f>PXIL!R95</f>
        <v>0</v>
      </c>
      <c r="AK95" s="34">
        <f>RTM_IEX!L95</f>
        <v>19.57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0.25158298964944864</v>
      </c>
      <c r="AD96">
        <f t="shared" si="4"/>
        <v>29.698772920999197</v>
      </c>
      <c r="AE96">
        <f>'IDT-1'!D96</f>
        <v>0</v>
      </c>
      <c r="AF96" s="24"/>
      <c r="AG96">
        <f t="shared" si="5"/>
        <v>29.698772920999197</v>
      </c>
      <c r="AI96" s="34">
        <f>PXIL!L96</f>
        <v>0</v>
      </c>
      <c r="AJ96" s="34">
        <f>PXIL!R96</f>
        <v>0</v>
      </c>
      <c r="AK96" s="34">
        <f>RTM_IEX!L96</f>
        <v>19.190000000000001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0.24755098964944863</v>
      </c>
      <c r="AD97">
        <f t="shared" si="4"/>
        <v>29.222804920999202</v>
      </c>
      <c r="AE97">
        <f>'IDT-1'!D97</f>
        <v>0</v>
      </c>
      <c r="AF97" s="24"/>
      <c r="AG97">
        <f t="shared" si="5"/>
        <v>29.222804920999202</v>
      </c>
      <c r="AI97" s="34">
        <f>PXIL!L97</f>
        <v>0</v>
      </c>
      <c r="AJ97" s="34">
        <f>PXIL!R97</f>
        <v>0</v>
      </c>
      <c r="AK97" s="34">
        <f>RTM_IEX!L97</f>
        <v>18.71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0.23226298964944864</v>
      </c>
      <c r="AD98">
        <f t="shared" si="4"/>
        <v>27.4180929209992</v>
      </c>
      <c r="AE98">
        <f>'IDT-1'!D98</f>
        <v>0</v>
      </c>
      <c r="AF98" s="24"/>
      <c r="AG98">
        <f t="shared" si="5"/>
        <v>27.4180929209992</v>
      </c>
      <c r="AI98" s="34">
        <f>PXIL!L98</f>
        <v>0</v>
      </c>
      <c r="AJ98" s="34">
        <f>PXIL!R98</f>
        <v>0</v>
      </c>
      <c r="AK98" s="34">
        <f>RTM_IEX!L98</f>
        <v>16.89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0.1193780252405135</v>
      </c>
      <c r="J99">
        <f t="shared" si="6"/>
        <v>0</v>
      </c>
      <c r="K99">
        <f t="shared" si="6"/>
        <v>1.9949011558416771E-3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6.8669999999999995E-2</v>
      </c>
      <c r="Z99" s="34">
        <f t="shared" si="6"/>
        <v>0</v>
      </c>
      <c r="AA99" s="75">
        <f t="shared" si="6"/>
        <v>0.17606749999999996</v>
      </c>
      <c r="AB99" s="75">
        <f t="shared" si="6"/>
        <v>0</v>
      </c>
      <c r="AC99">
        <f t="shared" si="6"/>
        <v>7.6144775817293814E-3</v>
      </c>
      <c r="AD99">
        <f t="shared" si="6"/>
        <v>0.89887094881462615</v>
      </c>
      <c r="AE99">
        <f t="shared" ref="AE99:AT99" si="7">SUM(AE3:AE98)/4000</f>
        <v>0</v>
      </c>
      <c r="AG99">
        <f t="shared" si="7"/>
        <v>0.89887094881462615</v>
      </c>
      <c r="AI99">
        <f t="shared" si="7"/>
        <v>0</v>
      </c>
      <c r="AJ99">
        <f t="shared" si="7"/>
        <v>0</v>
      </c>
      <c r="AK99">
        <f t="shared" si="7"/>
        <v>0.37187250000000011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0.16850250000000003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14.392497000000001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4.41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0.15794097480000002</v>
      </c>
      <c r="AD3">
        <f>SUM(B3:AB3,AI3:AT3)-AC3</f>
        <v>18.644556025200004</v>
      </c>
      <c r="AE3">
        <v>0</v>
      </c>
      <c r="AF3" s="24"/>
      <c r="AG3">
        <f>SUM(AD3:AF3)</f>
        <v>18.644556025200004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14.392497000000001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3.74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0.1523129748</v>
      </c>
      <c r="AD4">
        <f t="shared" ref="AD4:AD67" si="1">SUM(B4:AB4,AI4:AT4)-AC4</f>
        <v>17.9801840252</v>
      </c>
      <c r="AE4">
        <v>0</v>
      </c>
      <c r="AF4" s="24"/>
      <c r="AG4">
        <f t="shared" ref="AG4:AG67" si="2">SUM(AD4:AF4)</f>
        <v>17.9801840252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14.392497000000001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4.03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0.15474897479999999</v>
      </c>
      <c r="AD5">
        <f t="shared" si="1"/>
        <v>18.2677480252</v>
      </c>
      <c r="AE5">
        <v>0</v>
      </c>
      <c r="AF5" s="24"/>
      <c r="AG5">
        <f t="shared" si="2"/>
        <v>18.2677480252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14.392497000000001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0.14105697480000001</v>
      </c>
      <c r="AD6">
        <f t="shared" si="1"/>
        <v>16.651440025199999</v>
      </c>
      <c r="AE6">
        <v>0</v>
      </c>
      <c r="AF6" s="24"/>
      <c r="AG6">
        <f t="shared" si="2"/>
        <v>16.651440025199999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14.392497000000001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1.92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0.1370249748</v>
      </c>
      <c r="AD7">
        <f t="shared" si="1"/>
        <v>16.175472025200001</v>
      </c>
      <c r="AE7">
        <v>0</v>
      </c>
      <c r="AF7" s="24"/>
      <c r="AG7">
        <f t="shared" si="2"/>
        <v>16.175472025200001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14.392497000000001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0.57999999999999996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0.12576897479999999</v>
      </c>
      <c r="AD8">
        <f t="shared" si="1"/>
        <v>14.846728025200001</v>
      </c>
      <c r="AE8">
        <v>0</v>
      </c>
      <c r="AF8" s="24"/>
      <c r="AG8">
        <f t="shared" si="2"/>
        <v>14.846728025200001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14.392497000000001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1.25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0.13139697479999998</v>
      </c>
      <c r="AD9">
        <f t="shared" si="1"/>
        <v>15.511100025200001</v>
      </c>
      <c r="AE9">
        <v>0</v>
      </c>
      <c r="AF9" s="24"/>
      <c r="AG9">
        <f t="shared" si="2"/>
        <v>15.511100025200001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14.392497000000001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0.1208969748</v>
      </c>
      <c r="AD10">
        <f t="shared" si="1"/>
        <v>14.2716000252</v>
      </c>
      <c r="AE10">
        <v>0</v>
      </c>
      <c r="AF10" s="24"/>
      <c r="AG10">
        <f t="shared" si="2"/>
        <v>14.2716000252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14.392497000000001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0.1208969748</v>
      </c>
      <c r="AD11">
        <f t="shared" si="1"/>
        <v>14.2716000252</v>
      </c>
      <c r="AE11">
        <v>0</v>
      </c>
      <c r="AF11" s="24"/>
      <c r="AG11">
        <f t="shared" si="2"/>
        <v>14.2716000252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14.392497000000001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0.1208969748</v>
      </c>
      <c r="AD12">
        <f t="shared" si="1"/>
        <v>14.2716000252</v>
      </c>
      <c r="AE12">
        <v>0</v>
      </c>
      <c r="AF12" s="24"/>
      <c r="AG12">
        <f t="shared" si="2"/>
        <v>14.2716000252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14.392497000000001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0.38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0.1240889748</v>
      </c>
      <c r="AD13">
        <f t="shared" si="1"/>
        <v>14.648408025200002</v>
      </c>
      <c r="AE13">
        <v>0</v>
      </c>
      <c r="AF13" s="24"/>
      <c r="AG13">
        <f t="shared" si="2"/>
        <v>14.648408025200002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14.392497000000001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0.1208969748</v>
      </c>
      <c r="AD14">
        <f t="shared" si="1"/>
        <v>14.2716000252</v>
      </c>
      <c r="AE14">
        <v>0</v>
      </c>
      <c r="AF14" s="24"/>
      <c r="AG14">
        <f t="shared" si="2"/>
        <v>14.2716000252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14.392497000000001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0.1208969748</v>
      </c>
      <c r="AD15">
        <f t="shared" si="1"/>
        <v>14.2716000252</v>
      </c>
      <c r="AE15">
        <v>0</v>
      </c>
      <c r="AF15" s="24"/>
      <c r="AG15">
        <f t="shared" si="2"/>
        <v>14.2716000252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14.392497000000001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0.1208969748</v>
      </c>
      <c r="AD16">
        <f t="shared" si="1"/>
        <v>14.2716000252</v>
      </c>
      <c r="AE16">
        <v>0</v>
      </c>
      <c r="AF16" s="24"/>
      <c r="AG16">
        <f t="shared" si="2"/>
        <v>14.2716000252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14.392497000000001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1.82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0.1361849748</v>
      </c>
      <c r="AD17">
        <f t="shared" si="1"/>
        <v>16.0763120252</v>
      </c>
      <c r="AE17">
        <v>0</v>
      </c>
      <c r="AF17" s="24"/>
      <c r="AG17">
        <f t="shared" si="2"/>
        <v>16.0763120252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14.392497000000001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3.84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0.15315297480000001</v>
      </c>
      <c r="AD18">
        <f t="shared" si="1"/>
        <v>18.079344025200001</v>
      </c>
      <c r="AE18">
        <v>0</v>
      </c>
      <c r="AF18" s="24"/>
      <c r="AG18">
        <f t="shared" si="2"/>
        <v>18.079344025200001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14.392497000000001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6.81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0.17810097480000001</v>
      </c>
      <c r="AD19">
        <f t="shared" si="1"/>
        <v>21.024396025200002</v>
      </c>
      <c r="AE19">
        <v>0</v>
      </c>
      <c r="AF19" s="24"/>
      <c r="AG19">
        <f t="shared" si="2"/>
        <v>21.024396025200002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14.392497000000001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5.76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0.16928097479999998</v>
      </c>
      <c r="AD20">
        <f t="shared" si="1"/>
        <v>19.983216025200001</v>
      </c>
      <c r="AE20">
        <v>0</v>
      </c>
      <c r="AF20" s="24"/>
      <c r="AG20">
        <f t="shared" si="2"/>
        <v>19.983216025200001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14.392497000000001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6.62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0.17650497479999999</v>
      </c>
      <c r="AD21">
        <f t="shared" si="1"/>
        <v>20.835992025199999</v>
      </c>
      <c r="AE21">
        <v>0</v>
      </c>
      <c r="AF21" s="24"/>
      <c r="AG21">
        <f t="shared" si="2"/>
        <v>20.835992025199999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14.392497000000001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6.62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0.17650497479999999</v>
      </c>
      <c r="AD22">
        <f t="shared" si="1"/>
        <v>20.835992025199999</v>
      </c>
      <c r="AE22">
        <v>0</v>
      </c>
      <c r="AF22" s="24"/>
      <c r="AG22">
        <f t="shared" si="2"/>
        <v>20.835992025199999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14.392497000000001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6.43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0.17490897479999998</v>
      </c>
      <c r="AD23">
        <f t="shared" si="1"/>
        <v>20.647588025199997</v>
      </c>
      <c r="AE23">
        <v>0</v>
      </c>
      <c r="AF23" s="24"/>
      <c r="AG23">
        <f t="shared" si="2"/>
        <v>20.647588025199997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14.392497000000001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0.20069697479999998</v>
      </c>
      <c r="AD24">
        <f t="shared" si="1"/>
        <v>23.691800025199999</v>
      </c>
      <c r="AE24">
        <v>0</v>
      </c>
      <c r="AF24" s="24"/>
      <c r="AG24">
        <f t="shared" si="2"/>
        <v>23.691800025199999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9.5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14.392497000000001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0.20069697479999998</v>
      </c>
      <c r="AD25">
        <f t="shared" si="1"/>
        <v>23.691800025199999</v>
      </c>
      <c r="AE25">
        <v>0</v>
      </c>
      <c r="AF25" s="24"/>
      <c r="AG25">
        <f t="shared" si="2"/>
        <v>23.691800025199999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14.392497000000001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0.20069697479999998</v>
      </c>
      <c r="AD26">
        <f t="shared" si="1"/>
        <v>23.691800025199999</v>
      </c>
      <c r="AE26">
        <v>0</v>
      </c>
      <c r="AF26" s="24"/>
      <c r="AG26">
        <f t="shared" si="2"/>
        <v>23.691800025199999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9.5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14.392497000000001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0.18137697480000001</v>
      </c>
      <c r="AD27">
        <f t="shared" si="1"/>
        <v>21.411120025200002</v>
      </c>
      <c r="AE27">
        <v>0</v>
      </c>
      <c r="AF27" s="24"/>
      <c r="AG27">
        <f t="shared" si="2"/>
        <v>21.411120025200002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7.2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14.392497000000001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0.19422897480000001</v>
      </c>
      <c r="AD28">
        <f t="shared" si="1"/>
        <v>22.928268025200001</v>
      </c>
      <c r="AE28">
        <v>0</v>
      </c>
      <c r="AF28" s="24"/>
      <c r="AG28">
        <f t="shared" si="2"/>
        <v>22.928268025200001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8.73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14.392497000000001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0.20069697479999998</v>
      </c>
      <c r="AD29">
        <f t="shared" si="1"/>
        <v>23.691800025199999</v>
      </c>
      <c r="AE29">
        <v>0</v>
      </c>
      <c r="AF29" s="24"/>
      <c r="AG29">
        <f t="shared" si="2"/>
        <v>23.691800025199999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9.5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14.392497000000001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0.18616497479999999</v>
      </c>
      <c r="AD30">
        <f t="shared" si="1"/>
        <v>21.976332025200001</v>
      </c>
      <c r="AE30">
        <v>0</v>
      </c>
      <c r="AF30" s="24"/>
      <c r="AG30">
        <f t="shared" si="2"/>
        <v>21.976332025200001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7.77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14.392497000000001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2.27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0.1836449748</v>
      </c>
      <c r="AD31">
        <f t="shared" si="1"/>
        <v>21.678852025200005</v>
      </c>
      <c r="AE31">
        <v>0</v>
      </c>
      <c r="AF31" s="24"/>
      <c r="AG31">
        <f t="shared" si="2"/>
        <v>21.678852025200005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5.0999999999999996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14.392497000000001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0.1871729748</v>
      </c>
      <c r="AD32">
        <f t="shared" si="1"/>
        <v>22.0953240252</v>
      </c>
      <c r="AE32">
        <v>0</v>
      </c>
      <c r="AF32" s="24"/>
      <c r="AG32">
        <f t="shared" si="2"/>
        <v>22.0953240252</v>
      </c>
      <c r="AI32" s="34">
        <f>PXIL!M32</f>
        <v>0</v>
      </c>
      <c r="AJ32" s="34">
        <f>PXIL!S32</f>
        <v>0</v>
      </c>
      <c r="AK32" s="34">
        <f>RTM_IEX!M32</f>
        <v>0.86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4.2300000000000004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14.392497000000001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3.44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0.17020497479999996</v>
      </c>
      <c r="AD33">
        <f t="shared" si="1"/>
        <v>20.092292025199999</v>
      </c>
      <c r="AE33">
        <v>0</v>
      </c>
      <c r="AF33" s="24"/>
      <c r="AG33">
        <f t="shared" si="2"/>
        <v>20.092292025199999</v>
      </c>
      <c r="AI33" s="34">
        <f>PXIL!M33</f>
        <v>0</v>
      </c>
      <c r="AJ33" s="34">
        <f>PXIL!S33</f>
        <v>0</v>
      </c>
      <c r="AK33" s="34">
        <f>RTM_IEX!M33</f>
        <v>2.4300000000000002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14.392497000000001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0.1457609748</v>
      </c>
      <c r="AD34">
        <f t="shared" si="1"/>
        <v>17.206736025199998</v>
      </c>
      <c r="AE34">
        <v>0</v>
      </c>
      <c r="AF34" s="24"/>
      <c r="AG34">
        <f t="shared" si="2"/>
        <v>17.206736025199998</v>
      </c>
      <c r="AI34" s="34">
        <f>PXIL!M34</f>
        <v>0</v>
      </c>
      <c r="AJ34" s="34">
        <f>PXIL!S34</f>
        <v>0</v>
      </c>
      <c r="AK34" s="34">
        <f>RTM_IEX!M34</f>
        <v>1.46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14.392497000000001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0.15348897480000001</v>
      </c>
      <c r="AD35">
        <f t="shared" si="1"/>
        <v>18.119008025200003</v>
      </c>
      <c r="AE35">
        <v>0</v>
      </c>
      <c r="AF35" s="24"/>
      <c r="AG35">
        <f t="shared" si="2"/>
        <v>18.119008025200003</v>
      </c>
      <c r="AI35" s="34">
        <f>PXIL!M35</f>
        <v>0</v>
      </c>
      <c r="AJ35" s="34">
        <f>PXIL!S35</f>
        <v>0</v>
      </c>
      <c r="AK35" s="34">
        <f>RTM_IEX!M35</f>
        <v>1.22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14.392497000000001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1.73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0.14416497479999998</v>
      </c>
      <c r="AD36">
        <f t="shared" si="1"/>
        <v>17.018332025199999</v>
      </c>
      <c r="AE36">
        <v>0</v>
      </c>
      <c r="AF36" s="24"/>
      <c r="AG36">
        <f t="shared" si="2"/>
        <v>17.018332025199999</v>
      </c>
      <c r="AI36" s="34">
        <f>PXIL!M36</f>
        <v>0</v>
      </c>
      <c r="AJ36" s="34">
        <f>PXIL!S36</f>
        <v>0</v>
      </c>
      <c r="AK36" s="34">
        <f>RTM_IEX!M36</f>
        <v>1.04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14.392497000000001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1.36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0.14206497479999999</v>
      </c>
      <c r="AD37">
        <f t="shared" si="1"/>
        <v>16.770432025199998</v>
      </c>
      <c r="AE37">
        <v>0</v>
      </c>
      <c r="AF37" s="24"/>
      <c r="AG37">
        <f t="shared" si="2"/>
        <v>16.770432025199998</v>
      </c>
      <c r="AI37" s="34">
        <f>PXIL!M37</f>
        <v>0</v>
      </c>
      <c r="AJ37" s="34">
        <f>PXIL!S37</f>
        <v>0</v>
      </c>
      <c r="AK37" s="34">
        <f>RTM_IEX!M37</f>
        <v>1.1599999999999999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14.392497000000001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0.14483697479999999</v>
      </c>
      <c r="AD38">
        <f t="shared" si="1"/>
        <v>17.0976600252</v>
      </c>
      <c r="AE38">
        <v>0</v>
      </c>
      <c r="AF38" s="24"/>
      <c r="AG38">
        <f t="shared" si="2"/>
        <v>17.0976600252</v>
      </c>
      <c r="AI38" s="34">
        <f>PXIL!M38</f>
        <v>0</v>
      </c>
      <c r="AJ38" s="34">
        <f>PXIL!S38</f>
        <v>0</v>
      </c>
      <c r="AK38" s="34">
        <f>RTM_IEX!M38</f>
        <v>1.34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14.392497000000001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1.55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0.1488689748</v>
      </c>
      <c r="AD39">
        <f t="shared" si="1"/>
        <v>17.573628025200001</v>
      </c>
      <c r="AE39">
        <v>0</v>
      </c>
      <c r="AF39" s="24"/>
      <c r="AG39">
        <f t="shared" si="2"/>
        <v>17.573628025200001</v>
      </c>
      <c r="AI39" s="34">
        <f>PXIL!M39</f>
        <v>0</v>
      </c>
      <c r="AJ39" s="34">
        <f>PXIL!S39</f>
        <v>0</v>
      </c>
      <c r="AK39" s="34">
        <f>RTM_IEX!M39</f>
        <v>1.78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14.392497000000001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1.38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0.14450097479999999</v>
      </c>
      <c r="AD40">
        <f t="shared" si="1"/>
        <v>17.057996025200001</v>
      </c>
      <c r="AE40">
        <v>0</v>
      </c>
      <c r="AF40" s="24"/>
      <c r="AG40">
        <f t="shared" si="2"/>
        <v>17.057996025200001</v>
      </c>
      <c r="AI40" s="34">
        <f>PXIL!M40</f>
        <v>0</v>
      </c>
      <c r="AJ40" s="34">
        <f>PXIL!S40</f>
        <v>0</v>
      </c>
      <c r="AK40" s="34">
        <f>RTM_IEX!M40</f>
        <v>1.43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14.392497000000001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2.56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0.1586129748</v>
      </c>
      <c r="AD41">
        <f t="shared" si="1"/>
        <v>18.7238840252</v>
      </c>
      <c r="AE41">
        <v>0</v>
      </c>
      <c r="AF41" s="24"/>
      <c r="AG41">
        <f t="shared" si="2"/>
        <v>18.7238840252</v>
      </c>
      <c r="AI41" s="34">
        <f>PXIL!M41</f>
        <v>0</v>
      </c>
      <c r="AJ41" s="34">
        <f>PXIL!S41</f>
        <v>0</v>
      </c>
      <c r="AK41" s="34">
        <f>RTM_IEX!M41</f>
        <v>1.93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14.392497000000001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2.76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0.15474897479999999</v>
      </c>
      <c r="AD42">
        <f t="shared" si="1"/>
        <v>18.2677480252</v>
      </c>
      <c r="AE42">
        <v>0</v>
      </c>
      <c r="AF42" s="24"/>
      <c r="AG42">
        <f t="shared" si="2"/>
        <v>18.2677480252</v>
      </c>
      <c r="AI42" s="34">
        <f>PXIL!M42</f>
        <v>0</v>
      </c>
      <c r="AJ42" s="34">
        <f>PXIL!S42</f>
        <v>0</v>
      </c>
      <c r="AK42" s="34">
        <f>RTM_IEX!M42</f>
        <v>1.27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14.392497000000001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4.51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0.1746569748</v>
      </c>
      <c r="AD43">
        <f t="shared" si="1"/>
        <v>20.6178400252</v>
      </c>
      <c r="AE43">
        <v>0</v>
      </c>
      <c r="AF43" s="24"/>
      <c r="AG43">
        <f t="shared" si="2"/>
        <v>20.6178400252</v>
      </c>
      <c r="AI43" s="34">
        <f>PXIL!M43</f>
        <v>0</v>
      </c>
      <c r="AJ43" s="34">
        <f>PXIL!S43</f>
        <v>0</v>
      </c>
      <c r="AK43" s="34">
        <f>RTM_IEX!M43</f>
        <v>1.89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14.392497000000001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3.55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0.1613009748</v>
      </c>
      <c r="AD44">
        <f t="shared" si="1"/>
        <v>19.041196025200001</v>
      </c>
      <c r="AE44">
        <v>0</v>
      </c>
      <c r="AF44" s="24"/>
      <c r="AG44">
        <f t="shared" si="2"/>
        <v>19.041196025200001</v>
      </c>
      <c r="AI44" s="34">
        <f>PXIL!M44</f>
        <v>0</v>
      </c>
      <c r="AJ44" s="34">
        <f>PXIL!S44</f>
        <v>0</v>
      </c>
      <c r="AK44" s="34">
        <f>RTM_IEX!M44</f>
        <v>1.26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14.392497000000001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3.85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0.16617297479999998</v>
      </c>
      <c r="AD45">
        <f t="shared" si="1"/>
        <v>19.616324025200001</v>
      </c>
      <c r="AE45">
        <v>0</v>
      </c>
      <c r="AF45" s="24"/>
      <c r="AG45">
        <f t="shared" si="2"/>
        <v>19.616324025200001</v>
      </c>
      <c r="AI45" s="34">
        <f>PXIL!M45</f>
        <v>0</v>
      </c>
      <c r="AJ45" s="34">
        <f>PXIL!S45</f>
        <v>0</v>
      </c>
      <c r="AK45" s="34">
        <f>RTM_IEX!M45</f>
        <v>1.54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14.392497000000001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4.45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0.16718097479999999</v>
      </c>
      <c r="AD46">
        <f t="shared" si="1"/>
        <v>19.7353160252</v>
      </c>
      <c r="AE46">
        <v>0</v>
      </c>
      <c r="AF46" s="24"/>
      <c r="AG46">
        <f t="shared" si="2"/>
        <v>19.7353160252</v>
      </c>
      <c r="AI46" s="34">
        <f>PXIL!M46</f>
        <v>0</v>
      </c>
      <c r="AJ46" s="34">
        <f>PXIL!S46</f>
        <v>0</v>
      </c>
      <c r="AK46" s="34">
        <f>RTM_IEX!M46</f>
        <v>1.06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14.392497000000001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0.16037697480000002</v>
      </c>
      <c r="AD47">
        <f t="shared" si="1"/>
        <v>18.932120025200003</v>
      </c>
      <c r="AE47">
        <v>0</v>
      </c>
      <c r="AF47" s="24"/>
      <c r="AG47">
        <f t="shared" si="2"/>
        <v>18.932120025200003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14.392497000000001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4.03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0.15474897479999999</v>
      </c>
      <c r="AD48">
        <f t="shared" si="1"/>
        <v>18.2677480252</v>
      </c>
      <c r="AE48">
        <v>0</v>
      </c>
      <c r="AF48" s="24"/>
      <c r="AG48">
        <f t="shared" si="2"/>
        <v>18.2677480252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14.392497000000001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5.66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0.1684409748</v>
      </c>
      <c r="AD49">
        <f t="shared" si="1"/>
        <v>19.884056025200003</v>
      </c>
      <c r="AE49">
        <v>0</v>
      </c>
      <c r="AF49" s="24"/>
      <c r="AG49">
        <f t="shared" si="2"/>
        <v>19.884056025200003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14.392497000000001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7.39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0.18297297479999999</v>
      </c>
      <c r="AD50">
        <f t="shared" si="1"/>
        <v>21.599524025200001</v>
      </c>
      <c r="AE50">
        <v>0</v>
      </c>
      <c r="AF50" s="24"/>
      <c r="AG50">
        <f t="shared" si="2"/>
        <v>21.599524025200001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14.392497000000001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0.18137697480000001</v>
      </c>
      <c r="AD51">
        <f t="shared" si="1"/>
        <v>21.411120025200002</v>
      </c>
      <c r="AE51">
        <v>0</v>
      </c>
      <c r="AF51" s="24"/>
      <c r="AG51">
        <f t="shared" si="2"/>
        <v>21.411120025200002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14.392497000000001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7.39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0.18297297479999999</v>
      </c>
      <c r="AD52">
        <f t="shared" si="1"/>
        <v>21.599524025200001</v>
      </c>
      <c r="AE52">
        <v>0</v>
      </c>
      <c r="AF52" s="24"/>
      <c r="AG52">
        <f t="shared" si="2"/>
        <v>21.599524025200001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14.392497000000001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7.48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0.1837289748</v>
      </c>
      <c r="AD53">
        <f t="shared" si="1"/>
        <v>21.688768025200002</v>
      </c>
      <c r="AE53">
        <v>0</v>
      </c>
      <c r="AF53" s="24"/>
      <c r="AG53">
        <f t="shared" si="2"/>
        <v>21.688768025200002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14.392497000000001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6.72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0.1773449748</v>
      </c>
      <c r="AD54">
        <f t="shared" si="1"/>
        <v>20.935152025200001</v>
      </c>
      <c r="AE54">
        <v>0</v>
      </c>
      <c r="AF54" s="24"/>
      <c r="AG54">
        <f t="shared" si="2"/>
        <v>20.935152025200001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14.392497000000001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0.19103697479999998</v>
      </c>
      <c r="AD55">
        <f t="shared" si="1"/>
        <v>22.551460025200001</v>
      </c>
      <c r="AE55">
        <v>0</v>
      </c>
      <c r="AF55" s="24"/>
      <c r="AG55">
        <f t="shared" si="2"/>
        <v>22.551460025200001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8.35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14.392497000000001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0.20069697479999998</v>
      </c>
      <c r="AD56">
        <f t="shared" si="1"/>
        <v>23.691800025199999</v>
      </c>
      <c r="AE56">
        <v>0</v>
      </c>
      <c r="AF56" s="24"/>
      <c r="AG56">
        <f t="shared" si="2"/>
        <v>23.691800025199999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14.392497000000001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0.20069697479999998</v>
      </c>
      <c r="AD57">
        <f t="shared" si="1"/>
        <v>23.691800025199999</v>
      </c>
      <c r="AE57">
        <v>0</v>
      </c>
      <c r="AF57" s="24"/>
      <c r="AG57">
        <f t="shared" si="2"/>
        <v>23.691800025199999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14.392497000000001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0.1926329748</v>
      </c>
      <c r="AD58">
        <f t="shared" si="1"/>
        <v>22.739864025199999</v>
      </c>
      <c r="AE58">
        <v>0</v>
      </c>
      <c r="AF58" s="24"/>
      <c r="AG58">
        <f t="shared" si="2"/>
        <v>22.739864025199999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8.5399999999999991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14.392497000000001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0.20069697479999998</v>
      </c>
      <c r="AD59">
        <f t="shared" si="1"/>
        <v>23.691800025199999</v>
      </c>
      <c r="AE59">
        <v>0</v>
      </c>
      <c r="AF59" s="24"/>
      <c r="AG59">
        <f t="shared" si="2"/>
        <v>23.691800025199999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9.5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14.392497000000001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0.1934729748</v>
      </c>
      <c r="AD60">
        <f t="shared" si="1"/>
        <v>22.839024025200001</v>
      </c>
      <c r="AE60">
        <v>0</v>
      </c>
      <c r="AF60" s="24"/>
      <c r="AG60">
        <f t="shared" si="2"/>
        <v>22.839024025200001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14.392497000000001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0.1958249748</v>
      </c>
      <c r="AD61">
        <f t="shared" si="1"/>
        <v>23.1166720252</v>
      </c>
      <c r="AE61">
        <v>0</v>
      </c>
      <c r="AF61" s="24"/>
      <c r="AG61">
        <f t="shared" si="2"/>
        <v>23.1166720252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8.92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14.392497000000001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1.1499999999999999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0.17969697479999999</v>
      </c>
      <c r="AD62">
        <f t="shared" si="1"/>
        <v>21.2128000252</v>
      </c>
      <c r="AE62">
        <v>0</v>
      </c>
      <c r="AF62" s="24"/>
      <c r="AG62">
        <f t="shared" si="2"/>
        <v>21.2128000252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5.85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14.392497000000001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0.18213297480000001</v>
      </c>
      <c r="AD63">
        <f t="shared" si="1"/>
        <v>21.5003640252</v>
      </c>
      <c r="AE63">
        <v>0</v>
      </c>
      <c r="AF63" s="24"/>
      <c r="AG63">
        <f t="shared" si="2"/>
        <v>21.5003640252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14.392497000000001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7.87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0.18700497479999997</v>
      </c>
      <c r="AD64">
        <f t="shared" si="1"/>
        <v>22.075492025199999</v>
      </c>
      <c r="AE64">
        <v>0</v>
      </c>
      <c r="AF64" s="24"/>
      <c r="AG64">
        <f t="shared" si="2"/>
        <v>22.075492025199999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14.392497000000001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0.20069697479999998</v>
      </c>
      <c r="AD65">
        <f t="shared" si="1"/>
        <v>23.691800025199999</v>
      </c>
      <c r="AE65">
        <v>0</v>
      </c>
      <c r="AF65" s="24"/>
      <c r="AG65">
        <f t="shared" si="2"/>
        <v>23.691800025199999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14.392497000000001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0.20069697479999998</v>
      </c>
      <c r="AD66">
        <f t="shared" si="1"/>
        <v>23.691800025199999</v>
      </c>
      <c r="AE66">
        <v>0</v>
      </c>
      <c r="AF66" s="24"/>
      <c r="AG66">
        <f t="shared" si="2"/>
        <v>23.691800025199999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14.392497000000001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0.20069697479999998</v>
      </c>
      <c r="AD67">
        <f t="shared" si="1"/>
        <v>23.691800025199999</v>
      </c>
      <c r="AE67">
        <v>0</v>
      </c>
      <c r="AF67" s="24"/>
      <c r="AG67">
        <f t="shared" si="2"/>
        <v>23.691800025199999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14.392497000000001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0.20069697479999998</v>
      </c>
      <c r="AD68">
        <f t="shared" ref="AD68:AD98" si="4">SUM(B68:AB68,AI68:AT68)-AC68</f>
        <v>23.691800025199999</v>
      </c>
      <c r="AE68">
        <v>0</v>
      </c>
      <c r="AF68" s="24"/>
      <c r="AG68">
        <f t="shared" ref="AG68:AG98" si="5">SUM(AD68:AF68)</f>
        <v>23.691800025199999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14.392497000000001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0.20069697479999998</v>
      </c>
      <c r="AD69">
        <f t="shared" si="4"/>
        <v>23.691800025199999</v>
      </c>
      <c r="AE69">
        <v>0</v>
      </c>
      <c r="AF69" s="24"/>
      <c r="AG69">
        <f t="shared" si="5"/>
        <v>23.691800025199999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14.392497000000001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4.53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0.18952497479999997</v>
      </c>
      <c r="AD70">
        <f t="shared" si="4"/>
        <v>22.372972025199999</v>
      </c>
      <c r="AE70">
        <v>0</v>
      </c>
      <c r="AF70" s="24"/>
      <c r="AG70">
        <f t="shared" si="5"/>
        <v>22.372972025199999</v>
      </c>
      <c r="AI70" s="34">
        <f>PXIL!M70</f>
        <v>0</v>
      </c>
      <c r="AJ70" s="34">
        <f>PXIL!S70</f>
        <v>0</v>
      </c>
      <c r="AK70" s="34">
        <f>RTM_IEX!M70</f>
        <v>0.77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2.87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14.392497000000001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4.6100000000000003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0.20103297480000001</v>
      </c>
      <c r="AD71">
        <f t="shared" si="4"/>
        <v>23.731464025200001</v>
      </c>
      <c r="AE71">
        <v>0</v>
      </c>
      <c r="AF71" s="24"/>
      <c r="AG71">
        <f t="shared" si="5"/>
        <v>23.731464025200001</v>
      </c>
      <c r="AI71" s="34">
        <f>PXIL!M71</f>
        <v>0</v>
      </c>
      <c r="AJ71" s="34">
        <f>PXIL!S71</f>
        <v>0</v>
      </c>
      <c r="AK71" s="34">
        <f>RTM_IEX!M71</f>
        <v>2.4900000000000002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2.44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14.392497000000001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0.17902497480000001</v>
      </c>
      <c r="AD72">
        <f t="shared" si="4"/>
        <v>21.1334720252</v>
      </c>
      <c r="AE72">
        <v>0</v>
      </c>
      <c r="AF72" s="24"/>
      <c r="AG72">
        <f t="shared" si="5"/>
        <v>21.1334720252</v>
      </c>
      <c r="AI72" s="34">
        <f>PXIL!M72</f>
        <v>0</v>
      </c>
      <c r="AJ72" s="34">
        <f>PXIL!S72</f>
        <v>0</v>
      </c>
      <c r="AK72" s="34">
        <f>RTM_IEX!M72</f>
        <v>2.63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1.45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14.392497000000001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0.17532897479999998</v>
      </c>
      <c r="AD73">
        <f t="shared" si="4"/>
        <v>20.6971680252</v>
      </c>
      <c r="AE73">
        <v>0</v>
      </c>
      <c r="AF73" s="24"/>
      <c r="AG73">
        <f t="shared" si="5"/>
        <v>20.6971680252</v>
      </c>
      <c r="AI73" s="34">
        <f>PXIL!M73</f>
        <v>0</v>
      </c>
      <c r="AJ73" s="34">
        <f>PXIL!S73</f>
        <v>0</v>
      </c>
      <c r="AK73" s="34">
        <f>RTM_IEX!M73</f>
        <v>2.12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0.65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14.392497000000001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4.1900000000000004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0.18465297479999998</v>
      </c>
      <c r="AD74">
        <f t="shared" si="4"/>
        <v>21.797844025200003</v>
      </c>
      <c r="AE74">
        <v>0</v>
      </c>
      <c r="AF74" s="24"/>
      <c r="AG74">
        <f t="shared" si="5"/>
        <v>21.797844025200003</v>
      </c>
      <c r="AI74" s="34">
        <f>PXIL!M74</f>
        <v>0</v>
      </c>
      <c r="AJ74" s="34">
        <f>PXIL!S74</f>
        <v>0</v>
      </c>
      <c r="AK74" s="34">
        <f>RTM_IEX!M74</f>
        <v>2.69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0.71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14.392497000000001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5.19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0.1933049748</v>
      </c>
      <c r="AD75">
        <f t="shared" si="4"/>
        <v>22.8191920252</v>
      </c>
      <c r="AE75">
        <v>0</v>
      </c>
      <c r="AF75" s="24"/>
      <c r="AG75">
        <f t="shared" si="5"/>
        <v>22.8191920252</v>
      </c>
      <c r="AI75" s="34">
        <f>PXIL!M75</f>
        <v>0</v>
      </c>
      <c r="AJ75" s="34">
        <f>PXIL!S75</f>
        <v>0</v>
      </c>
      <c r="AK75" s="34">
        <f>RTM_IEX!M75</f>
        <v>2.2000000000000002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1.23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14.392497000000001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3.05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0.16508097479999997</v>
      </c>
      <c r="AD76">
        <f t="shared" si="4"/>
        <v>19.487416025200002</v>
      </c>
      <c r="AE76">
        <v>0</v>
      </c>
      <c r="AF76" s="24"/>
      <c r="AG76">
        <f t="shared" si="5"/>
        <v>19.487416025200002</v>
      </c>
      <c r="AI76" s="34">
        <f>PXIL!M76</f>
        <v>0</v>
      </c>
      <c r="AJ76" s="34">
        <f>PXIL!S76</f>
        <v>0</v>
      </c>
      <c r="AK76" s="34">
        <f>RTM_IEX!M76</f>
        <v>1.43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0.78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14.392497000000001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0.17003697480000002</v>
      </c>
      <c r="AD77">
        <f t="shared" si="4"/>
        <v>20.072460025200002</v>
      </c>
      <c r="AE77">
        <v>0</v>
      </c>
      <c r="AF77" s="24"/>
      <c r="AG77">
        <f t="shared" si="5"/>
        <v>20.072460025200002</v>
      </c>
      <c r="AI77" s="34">
        <f>PXIL!M77</f>
        <v>0</v>
      </c>
      <c r="AJ77" s="34">
        <f>PXIL!S77</f>
        <v>0</v>
      </c>
      <c r="AK77" s="34">
        <f>RTM_IEX!M77</f>
        <v>1.6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0.83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14.392497000000001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0.17810097480000001</v>
      </c>
      <c r="AD78">
        <f t="shared" si="4"/>
        <v>21.024396025200002</v>
      </c>
      <c r="AE78">
        <v>0</v>
      </c>
      <c r="AF78" s="24"/>
      <c r="AG78">
        <f t="shared" si="5"/>
        <v>21.024396025200002</v>
      </c>
      <c r="AI78" s="34">
        <f>PXIL!M78</f>
        <v>0</v>
      </c>
      <c r="AJ78" s="34">
        <f>PXIL!S78</f>
        <v>0</v>
      </c>
      <c r="AK78" s="34">
        <f>RTM_IEX!M78</f>
        <v>1.8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1.06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14.392497000000001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6.18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0.19540497479999999</v>
      </c>
      <c r="AD79">
        <f t="shared" si="4"/>
        <v>23.067092025200001</v>
      </c>
      <c r="AE79">
        <v>0</v>
      </c>
      <c r="AF79" s="24"/>
      <c r="AG79">
        <f t="shared" si="5"/>
        <v>23.067092025200001</v>
      </c>
      <c r="AI79" s="34">
        <f>PXIL!M79</f>
        <v>0</v>
      </c>
      <c r="AJ79" s="34">
        <f>PXIL!S79</f>
        <v>0</v>
      </c>
      <c r="AK79" s="34">
        <f>RTM_IEX!M79</f>
        <v>2.69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14.392497000000001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6.31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0.19742097479999998</v>
      </c>
      <c r="AD80">
        <f t="shared" si="4"/>
        <v>23.305076025200002</v>
      </c>
      <c r="AE80">
        <v>0</v>
      </c>
      <c r="AF80" s="24"/>
      <c r="AG80">
        <f t="shared" si="5"/>
        <v>23.305076025200002</v>
      </c>
      <c r="AI80" s="34">
        <f>PXIL!M80</f>
        <v>0</v>
      </c>
      <c r="AJ80" s="34">
        <f>PXIL!S80</f>
        <v>0</v>
      </c>
      <c r="AK80" s="34">
        <f>RTM_IEX!M80</f>
        <v>2.8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14.392497000000001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8.23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0.20052897480000001</v>
      </c>
      <c r="AD81">
        <f t="shared" si="4"/>
        <v>23.671968025200002</v>
      </c>
      <c r="AE81">
        <v>0</v>
      </c>
      <c r="AF81" s="24"/>
      <c r="AG81">
        <f t="shared" si="5"/>
        <v>23.671968025200002</v>
      </c>
      <c r="AI81" s="34">
        <f>PXIL!M81</f>
        <v>0</v>
      </c>
      <c r="AJ81" s="34">
        <f>PXIL!S81</f>
        <v>0</v>
      </c>
      <c r="AK81" s="34">
        <f>RTM_IEX!M81</f>
        <v>1.25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14.392497000000001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0.20069697479999998</v>
      </c>
      <c r="AD82">
        <f t="shared" si="4"/>
        <v>23.691800025199999</v>
      </c>
      <c r="AE82">
        <v>0</v>
      </c>
      <c r="AF82" s="24"/>
      <c r="AG82">
        <f t="shared" si="5"/>
        <v>23.691800025199999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14.392497000000001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0.20069697479999998</v>
      </c>
      <c r="AD83">
        <f t="shared" si="4"/>
        <v>23.691800025199999</v>
      </c>
      <c r="AE83">
        <v>0</v>
      </c>
      <c r="AF83" s="24"/>
      <c r="AG83">
        <f t="shared" si="5"/>
        <v>23.691800025199999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14.392497000000001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0.20069697479999998</v>
      </c>
      <c r="AD84">
        <f t="shared" si="4"/>
        <v>23.691800025199999</v>
      </c>
      <c r="AE84">
        <v>0</v>
      </c>
      <c r="AF84" s="24"/>
      <c r="AG84">
        <f t="shared" si="5"/>
        <v>23.691800025199999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14.392497000000001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0.20069697479999998</v>
      </c>
      <c r="AD85">
        <f t="shared" si="4"/>
        <v>23.691800025199999</v>
      </c>
      <c r="AE85">
        <v>0</v>
      </c>
      <c r="AF85" s="24"/>
      <c r="AG85">
        <f t="shared" si="5"/>
        <v>23.691800025199999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14.392497000000001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0.20069697479999998</v>
      </c>
      <c r="AD86">
        <f t="shared" si="4"/>
        <v>23.691800025199999</v>
      </c>
      <c r="AE86">
        <v>0</v>
      </c>
      <c r="AF86" s="24"/>
      <c r="AG86">
        <f t="shared" si="5"/>
        <v>23.691800025199999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14.392497000000001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0.20069697479999998</v>
      </c>
      <c r="AD87">
        <f t="shared" si="4"/>
        <v>23.691800025199999</v>
      </c>
      <c r="AE87">
        <v>0</v>
      </c>
      <c r="AF87" s="24"/>
      <c r="AG87">
        <f t="shared" si="5"/>
        <v>23.691800025199999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14.392497000000001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8.16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0.18944097480000002</v>
      </c>
      <c r="AD88">
        <f t="shared" si="4"/>
        <v>22.363056025200002</v>
      </c>
      <c r="AE88">
        <v>0</v>
      </c>
      <c r="AF88" s="24"/>
      <c r="AG88">
        <f t="shared" si="5"/>
        <v>22.363056025200002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14.392497000000001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0.20069697479999998</v>
      </c>
      <c r="AD89">
        <f t="shared" si="4"/>
        <v>23.691800025199999</v>
      </c>
      <c r="AE89">
        <v>0</v>
      </c>
      <c r="AF89" s="24"/>
      <c r="AG89">
        <f t="shared" si="5"/>
        <v>23.691800025199999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14.392497000000001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0.20069697479999998</v>
      </c>
      <c r="AD90">
        <f t="shared" si="4"/>
        <v>23.691800025199999</v>
      </c>
      <c r="AE90">
        <v>0</v>
      </c>
      <c r="AF90" s="24"/>
      <c r="AG90">
        <f t="shared" si="5"/>
        <v>23.691800025199999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14.392497000000001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0.20069697479999998</v>
      </c>
      <c r="AD91">
        <f t="shared" si="4"/>
        <v>23.691800025199999</v>
      </c>
      <c r="AE91">
        <v>0</v>
      </c>
      <c r="AF91" s="24"/>
      <c r="AG91">
        <f t="shared" si="5"/>
        <v>23.691800025199999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14.392497000000001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0.20069697479999998</v>
      </c>
      <c r="AD92">
        <f t="shared" si="4"/>
        <v>23.691800025199999</v>
      </c>
      <c r="AE92">
        <v>0</v>
      </c>
      <c r="AF92" s="24"/>
      <c r="AG92">
        <f t="shared" si="5"/>
        <v>23.691800025199999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14.392497000000001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0.18776097479999998</v>
      </c>
      <c r="AD93">
        <f t="shared" si="4"/>
        <v>22.1647360252</v>
      </c>
      <c r="AE93">
        <v>0</v>
      </c>
      <c r="AF93" s="24"/>
      <c r="AG93">
        <f t="shared" si="5"/>
        <v>22.1647360252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14.392497000000001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7.87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0.18700497479999997</v>
      </c>
      <c r="AD94">
        <f t="shared" si="4"/>
        <v>22.075492025199999</v>
      </c>
      <c r="AE94">
        <v>0</v>
      </c>
      <c r="AF94" s="24"/>
      <c r="AG94">
        <f t="shared" si="5"/>
        <v>22.075492025199999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14.392497000000001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0.19506897479999999</v>
      </c>
      <c r="AD95">
        <f t="shared" si="4"/>
        <v>23.027428025199999</v>
      </c>
      <c r="AE95">
        <v>0</v>
      </c>
      <c r="AF95" s="24"/>
      <c r="AG95">
        <f t="shared" si="5"/>
        <v>23.027428025199999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14.392497000000001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5.95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0.1708769748</v>
      </c>
      <c r="AD96">
        <f t="shared" si="4"/>
        <v>20.171620025200003</v>
      </c>
      <c r="AE96">
        <v>0</v>
      </c>
      <c r="AF96" s="24"/>
      <c r="AG96">
        <f t="shared" si="5"/>
        <v>20.171620025200003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14.392497000000001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0.16365297480000002</v>
      </c>
      <c r="AD97">
        <f t="shared" si="4"/>
        <v>19.318844025200001</v>
      </c>
      <c r="AE97">
        <v>0</v>
      </c>
      <c r="AF97" s="24"/>
      <c r="AG97">
        <f t="shared" si="5"/>
        <v>19.318844025200001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14.392497000000001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5.28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0.16524897479999998</v>
      </c>
      <c r="AD98">
        <f t="shared" si="4"/>
        <v>19.507248025199999</v>
      </c>
      <c r="AE98">
        <v>0</v>
      </c>
      <c r="AF98" s="24"/>
      <c r="AG98">
        <f t="shared" si="5"/>
        <v>19.507248025199999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0.34541992800000065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9.3804999999999972E-2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4.1852783951999992E-3</v>
      </c>
      <c r="AD99">
        <f t="shared" si="6"/>
        <v>0.49406214960480044</v>
      </c>
      <c r="AE99">
        <f t="shared" ref="AE99:AT99" si="8">SUM(AE3:AE98)/4000</f>
        <v>0</v>
      </c>
      <c r="AG99">
        <f t="shared" si="8"/>
        <v>0.49406214960480044</v>
      </c>
      <c r="AI99">
        <f t="shared" si="8"/>
        <v>0</v>
      </c>
      <c r="AJ99">
        <f t="shared" si="8"/>
        <v>0</v>
      </c>
      <c r="AK99">
        <f t="shared" si="8"/>
        <v>1.1559999999999999E-2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4.7462499999999998E-2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75</v>
      </c>
      <c r="E3" s="16">
        <f>'[1]10'!E5</f>
        <v>0</v>
      </c>
      <c r="F3" s="15">
        <f>SUM(B3:E3)</f>
        <v>340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75</v>
      </c>
      <c r="E4" s="16">
        <f>'[1]10'!E6</f>
        <v>0</v>
      </c>
      <c r="F4" s="15">
        <f>SUM(B4:E4)</f>
        <v>340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75</v>
      </c>
      <c r="E5" s="16">
        <f>'[1]10'!E7</f>
        <v>0</v>
      </c>
      <c r="F5" s="15">
        <f t="shared" ref="F5:F68" si="6">SUM(B5:E5)</f>
        <v>340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75</v>
      </c>
      <c r="E6" s="16">
        <f>'[1]10'!E8</f>
        <v>0</v>
      </c>
      <c r="F6" s="15">
        <f t="shared" si="6"/>
        <v>340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75</v>
      </c>
      <c r="E7" s="16">
        <f>'[1]10'!E9</f>
        <v>0</v>
      </c>
      <c r="F7" s="15">
        <f t="shared" si="6"/>
        <v>340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75</v>
      </c>
      <c r="E8" s="16">
        <f>'[1]10'!E10</f>
        <v>0</v>
      </c>
      <c r="F8" s="15">
        <f t="shared" si="6"/>
        <v>340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75</v>
      </c>
      <c r="E9" s="16">
        <f>'[1]10'!E11</f>
        <v>0</v>
      </c>
      <c r="F9" s="15">
        <f t="shared" si="6"/>
        <v>340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75</v>
      </c>
      <c r="E10" s="16">
        <f>'[1]10'!E12</f>
        <v>0</v>
      </c>
      <c r="F10" s="15">
        <f t="shared" si="6"/>
        <v>340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75</v>
      </c>
      <c r="E11" s="16">
        <f>'[1]10'!E13</f>
        <v>0</v>
      </c>
      <c r="F11" s="15">
        <f t="shared" si="6"/>
        <v>340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75</v>
      </c>
      <c r="E12" s="16">
        <f>'[1]10'!E14</f>
        <v>0</v>
      </c>
      <c r="F12" s="15">
        <f t="shared" si="6"/>
        <v>340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75</v>
      </c>
      <c r="E13" s="16">
        <f>'[1]10'!E15</f>
        <v>0</v>
      </c>
      <c r="F13" s="15">
        <f t="shared" si="6"/>
        <v>340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75</v>
      </c>
      <c r="E14" s="16">
        <f>'[1]10'!E16</f>
        <v>0</v>
      </c>
      <c r="F14" s="15">
        <f t="shared" si="6"/>
        <v>340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75</v>
      </c>
      <c r="E15" s="16">
        <f>'[1]10'!E17</f>
        <v>0</v>
      </c>
      <c r="F15" s="15">
        <f t="shared" si="6"/>
        <v>340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75</v>
      </c>
      <c r="E16" s="16">
        <f>'[1]10'!E18</f>
        <v>0</v>
      </c>
      <c r="F16" s="15">
        <f t="shared" si="6"/>
        <v>340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75</v>
      </c>
      <c r="E17" s="16">
        <f>'[1]10'!E19</f>
        <v>0</v>
      </c>
      <c r="F17" s="15">
        <f t="shared" si="6"/>
        <v>340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75</v>
      </c>
      <c r="E18" s="16">
        <f>'[1]10'!E20</f>
        <v>0</v>
      </c>
      <c r="F18" s="15">
        <f t="shared" si="6"/>
        <v>340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75</v>
      </c>
      <c r="E19" s="16">
        <f>'[1]10'!E21</f>
        <v>0</v>
      </c>
      <c r="F19" s="15">
        <f t="shared" si="6"/>
        <v>340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75</v>
      </c>
      <c r="E20" s="16">
        <f>'[1]10'!E22</f>
        <v>0</v>
      </c>
      <c r="F20" s="15">
        <f t="shared" si="6"/>
        <v>340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75</v>
      </c>
      <c r="E21" s="16">
        <f>'[1]10'!E23</f>
        <v>0</v>
      </c>
      <c r="F21" s="15">
        <f t="shared" si="6"/>
        <v>340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75</v>
      </c>
      <c r="E22" s="16">
        <f>'[1]10'!E24</f>
        <v>0</v>
      </c>
      <c r="F22" s="15">
        <f t="shared" si="6"/>
        <v>340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75</v>
      </c>
      <c r="E23" s="16">
        <f>'[1]10'!E25</f>
        <v>0</v>
      </c>
      <c r="F23" s="15">
        <f t="shared" si="6"/>
        <v>340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75</v>
      </c>
      <c r="E24" s="16">
        <f>'[1]10'!E26</f>
        <v>0</v>
      </c>
      <c r="F24" s="15">
        <f t="shared" si="6"/>
        <v>340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75</v>
      </c>
      <c r="E25" s="16">
        <f>'[1]10'!E27</f>
        <v>0</v>
      </c>
      <c r="F25" s="15">
        <f t="shared" si="6"/>
        <v>340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75</v>
      </c>
      <c r="E26" s="16">
        <f>'[1]10'!E28</f>
        <v>0</v>
      </c>
      <c r="F26" s="15">
        <f t="shared" si="6"/>
        <v>340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75</v>
      </c>
      <c r="E27" s="16">
        <f>'[1]10'!E29</f>
        <v>0</v>
      </c>
      <c r="F27" s="15">
        <f t="shared" si="6"/>
        <v>340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75</v>
      </c>
      <c r="E28" s="16">
        <f>'[1]10'!E30</f>
        <v>0</v>
      </c>
      <c r="F28" s="15">
        <f t="shared" si="6"/>
        <v>340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75</v>
      </c>
      <c r="E29" s="16">
        <f>'[1]10'!E31</f>
        <v>0</v>
      </c>
      <c r="F29" s="15">
        <f t="shared" si="6"/>
        <v>340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75</v>
      </c>
      <c r="E30" s="16">
        <f>'[1]10'!E32</f>
        <v>0</v>
      </c>
      <c r="F30" s="15">
        <f t="shared" si="6"/>
        <v>340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75</v>
      </c>
      <c r="E31" s="16">
        <f>'[1]10'!E33</f>
        <v>0</v>
      </c>
      <c r="F31" s="15">
        <f t="shared" si="6"/>
        <v>340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75</v>
      </c>
      <c r="E32" s="16">
        <f>'[1]10'!E34</f>
        <v>0</v>
      </c>
      <c r="F32" s="15">
        <f t="shared" si="6"/>
        <v>340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75</v>
      </c>
      <c r="E33" s="16">
        <f>'[1]10'!E35</f>
        <v>0</v>
      </c>
      <c r="F33" s="15">
        <f t="shared" si="6"/>
        <v>340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75</v>
      </c>
      <c r="E34" s="16">
        <f>'[1]10'!E36</f>
        <v>0</v>
      </c>
      <c r="F34" s="15">
        <f t="shared" si="6"/>
        <v>340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75</v>
      </c>
      <c r="E35" s="16">
        <f>'[1]10'!E37</f>
        <v>0</v>
      </c>
      <c r="F35" s="15">
        <f t="shared" si="6"/>
        <v>340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75</v>
      </c>
      <c r="E36" s="16">
        <f>'[1]10'!E38</f>
        <v>0</v>
      </c>
      <c r="F36" s="15">
        <f t="shared" si="6"/>
        <v>340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75</v>
      </c>
      <c r="E37" s="16">
        <f>'[1]10'!E39</f>
        <v>0</v>
      </c>
      <c r="F37" s="15">
        <f t="shared" si="6"/>
        <v>340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75</v>
      </c>
      <c r="E38" s="16">
        <f>'[1]10'!E40</f>
        <v>0</v>
      </c>
      <c r="F38" s="15">
        <f t="shared" si="6"/>
        <v>340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75</v>
      </c>
      <c r="E39" s="16">
        <f>'[1]10'!E41</f>
        <v>0</v>
      </c>
      <c r="F39" s="15">
        <f t="shared" si="6"/>
        <v>340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75</v>
      </c>
      <c r="E40" s="16">
        <f>'[1]10'!E42</f>
        <v>0</v>
      </c>
      <c r="F40" s="15">
        <f t="shared" si="6"/>
        <v>340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75</v>
      </c>
      <c r="E41" s="16">
        <f>'[1]10'!E43</f>
        <v>0</v>
      </c>
      <c r="F41" s="15">
        <f t="shared" si="6"/>
        <v>340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75</v>
      </c>
      <c r="E42" s="16">
        <f>'[1]10'!E44</f>
        <v>0</v>
      </c>
      <c r="F42" s="15">
        <f t="shared" si="6"/>
        <v>340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75</v>
      </c>
      <c r="E43" s="16">
        <f>'[1]10'!E45</f>
        <v>0</v>
      </c>
      <c r="F43" s="15">
        <f t="shared" si="6"/>
        <v>340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75</v>
      </c>
      <c r="E44" s="16">
        <f>'[1]10'!E46</f>
        <v>0</v>
      </c>
      <c r="F44" s="15">
        <f t="shared" si="6"/>
        <v>340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75</v>
      </c>
      <c r="E45" s="16">
        <f>'[1]10'!E47</f>
        <v>0</v>
      </c>
      <c r="F45" s="15">
        <f t="shared" si="6"/>
        <v>340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75</v>
      </c>
      <c r="E46" s="16">
        <f>'[1]10'!E48</f>
        <v>0</v>
      </c>
      <c r="F46" s="15">
        <f t="shared" si="6"/>
        <v>340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75</v>
      </c>
      <c r="E47" s="16">
        <f>'[1]10'!E49</f>
        <v>0</v>
      </c>
      <c r="F47" s="15">
        <f t="shared" si="6"/>
        <v>340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75</v>
      </c>
      <c r="E48" s="16">
        <f>'[1]10'!E50</f>
        <v>0</v>
      </c>
      <c r="F48" s="15">
        <f t="shared" si="6"/>
        <v>340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75</v>
      </c>
      <c r="E49" s="16">
        <f>'[1]10'!E51</f>
        <v>0</v>
      </c>
      <c r="F49" s="15">
        <f t="shared" si="6"/>
        <v>340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75</v>
      </c>
      <c r="E50" s="16">
        <f>'[1]10'!E52</f>
        <v>0</v>
      </c>
      <c r="F50" s="15">
        <f t="shared" si="6"/>
        <v>340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75</v>
      </c>
      <c r="E51" s="16">
        <f>'[1]10'!E53</f>
        <v>0</v>
      </c>
      <c r="F51" s="15">
        <f t="shared" si="6"/>
        <v>340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75</v>
      </c>
      <c r="E52" s="16">
        <f>'[1]10'!E54</f>
        <v>0</v>
      </c>
      <c r="F52" s="15">
        <f t="shared" si="6"/>
        <v>340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75</v>
      </c>
      <c r="E53" s="16">
        <f>'[1]10'!E55</f>
        <v>0</v>
      </c>
      <c r="F53" s="15">
        <f t="shared" si="6"/>
        <v>340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75</v>
      </c>
      <c r="E54" s="16">
        <f>'[1]10'!E56</f>
        <v>0</v>
      </c>
      <c r="F54" s="15">
        <f t="shared" si="6"/>
        <v>340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75</v>
      </c>
      <c r="E55" s="16">
        <f>'[1]10'!E57</f>
        <v>0</v>
      </c>
      <c r="F55" s="15">
        <f t="shared" si="6"/>
        <v>340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75</v>
      </c>
      <c r="E56" s="16">
        <f>'[1]10'!E58</f>
        <v>0</v>
      </c>
      <c r="F56" s="15">
        <f t="shared" si="6"/>
        <v>340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75</v>
      </c>
      <c r="E57" s="16">
        <f>'[1]10'!E59</f>
        <v>0</v>
      </c>
      <c r="F57" s="15">
        <f t="shared" si="6"/>
        <v>340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75</v>
      </c>
      <c r="E58" s="16">
        <f>'[1]10'!E60</f>
        <v>0</v>
      </c>
      <c r="F58" s="15">
        <f t="shared" si="6"/>
        <v>340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75</v>
      </c>
      <c r="E59" s="16">
        <f>'[1]10'!E61</f>
        <v>0</v>
      </c>
      <c r="F59" s="15">
        <f t="shared" si="6"/>
        <v>340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75</v>
      </c>
      <c r="E60" s="16">
        <f>'[1]10'!E62</f>
        <v>0</v>
      </c>
      <c r="F60" s="15">
        <f t="shared" si="6"/>
        <v>340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75</v>
      </c>
      <c r="E61" s="16">
        <f>'[1]10'!E63</f>
        <v>0</v>
      </c>
      <c r="F61" s="15">
        <f t="shared" si="6"/>
        <v>340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75</v>
      </c>
      <c r="E62" s="16">
        <f>'[1]10'!E64</f>
        <v>0</v>
      </c>
      <c r="F62" s="15">
        <f t="shared" si="6"/>
        <v>340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75</v>
      </c>
      <c r="E63" s="16">
        <f>'[1]10'!E65</f>
        <v>0</v>
      </c>
      <c r="F63" s="15">
        <f t="shared" si="6"/>
        <v>340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75</v>
      </c>
      <c r="E64" s="16">
        <f>'[1]10'!E66</f>
        <v>0</v>
      </c>
      <c r="F64" s="15">
        <f t="shared" si="6"/>
        <v>340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75</v>
      </c>
      <c r="E65" s="16">
        <f>'[1]10'!E67</f>
        <v>0</v>
      </c>
      <c r="F65" s="15">
        <f t="shared" si="6"/>
        <v>340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75</v>
      </c>
      <c r="E66" s="16">
        <f>'[1]10'!E68</f>
        <v>0</v>
      </c>
      <c r="F66" s="15">
        <f t="shared" si="6"/>
        <v>340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75</v>
      </c>
      <c r="E67" s="16">
        <f>'[1]10'!E69</f>
        <v>0</v>
      </c>
      <c r="F67" s="15">
        <f t="shared" si="6"/>
        <v>340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75</v>
      </c>
      <c r="E68" s="16">
        <f>'[1]10'!E70</f>
        <v>0</v>
      </c>
      <c r="F68" s="15">
        <f t="shared" si="6"/>
        <v>340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75</v>
      </c>
      <c r="E69" s="16">
        <f>'[1]10'!E71</f>
        <v>0</v>
      </c>
      <c r="F69" s="15">
        <f t="shared" ref="F69:F98" si="17">SUM(B69:E69)</f>
        <v>340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75</v>
      </c>
      <c r="E70" s="16">
        <f>'[1]10'!E72</f>
        <v>0</v>
      </c>
      <c r="F70" s="15">
        <f t="shared" si="17"/>
        <v>340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75</v>
      </c>
      <c r="E71" s="16">
        <f>'[1]10'!E73</f>
        <v>0</v>
      </c>
      <c r="F71" s="15">
        <f t="shared" si="17"/>
        <v>340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75</v>
      </c>
      <c r="E72" s="16">
        <f>'[1]10'!E74</f>
        <v>0</v>
      </c>
      <c r="F72" s="15">
        <f t="shared" si="17"/>
        <v>340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75</v>
      </c>
      <c r="E73" s="16">
        <f>'[1]10'!E75</f>
        <v>0</v>
      </c>
      <c r="F73" s="15">
        <f t="shared" si="17"/>
        <v>340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75</v>
      </c>
      <c r="E74" s="16">
        <f>'[1]10'!E76</f>
        <v>0</v>
      </c>
      <c r="F74" s="15">
        <f t="shared" si="17"/>
        <v>340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75</v>
      </c>
      <c r="E75" s="16">
        <f>'[1]10'!E77</f>
        <v>0</v>
      </c>
      <c r="F75" s="15">
        <f t="shared" si="17"/>
        <v>340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75</v>
      </c>
      <c r="E76" s="16">
        <f>'[1]10'!E78</f>
        <v>0</v>
      </c>
      <c r="F76" s="15">
        <f t="shared" si="17"/>
        <v>340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75</v>
      </c>
      <c r="E77" s="16">
        <f>'[1]10'!E79</f>
        <v>0</v>
      </c>
      <c r="F77" s="15">
        <f t="shared" si="17"/>
        <v>340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75</v>
      </c>
      <c r="E78" s="16">
        <f>'[1]10'!E80</f>
        <v>0</v>
      </c>
      <c r="F78" s="15">
        <f t="shared" si="17"/>
        <v>340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75</v>
      </c>
      <c r="E79" s="16">
        <f>'[1]10'!E81</f>
        <v>0</v>
      </c>
      <c r="F79" s="15">
        <f t="shared" si="17"/>
        <v>340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75</v>
      </c>
      <c r="E80" s="16">
        <f>'[1]10'!E82</f>
        <v>0</v>
      </c>
      <c r="F80" s="15">
        <f t="shared" si="17"/>
        <v>340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75</v>
      </c>
      <c r="E81" s="16">
        <f>'[1]10'!E83</f>
        <v>0</v>
      </c>
      <c r="F81" s="15">
        <f t="shared" si="17"/>
        <v>340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75</v>
      </c>
      <c r="E82" s="16">
        <f>'[1]10'!E84</f>
        <v>0</v>
      </c>
      <c r="F82" s="15">
        <f t="shared" si="17"/>
        <v>340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75</v>
      </c>
      <c r="E83" s="16">
        <f>'[1]10'!E85</f>
        <v>0</v>
      </c>
      <c r="F83" s="15">
        <f t="shared" si="17"/>
        <v>340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75</v>
      </c>
      <c r="E84" s="16">
        <f>'[1]10'!E86</f>
        <v>0</v>
      </c>
      <c r="F84" s="15">
        <f t="shared" si="17"/>
        <v>340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75</v>
      </c>
      <c r="E85" s="16">
        <f>'[1]10'!E87</f>
        <v>0</v>
      </c>
      <c r="F85" s="15">
        <f t="shared" si="17"/>
        <v>340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75</v>
      </c>
      <c r="E86" s="16">
        <f>'[1]10'!E88</f>
        <v>0</v>
      </c>
      <c r="F86" s="15">
        <f t="shared" si="17"/>
        <v>340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75</v>
      </c>
      <c r="E87" s="16">
        <f>'[1]10'!E89</f>
        <v>0</v>
      </c>
      <c r="F87" s="15">
        <f t="shared" si="17"/>
        <v>340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75</v>
      </c>
      <c r="E88" s="16">
        <f>'[1]10'!E90</f>
        <v>0</v>
      </c>
      <c r="F88" s="15">
        <f t="shared" si="17"/>
        <v>340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75</v>
      </c>
      <c r="E89" s="16">
        <f>'[1]10'!E91</f>
        <v>0</v>
      </c>
      <c r="F89" s="15">
        <f t="shared" si="17"/>
        <v>340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75</v>
      </c>
      <c r="E90" s="16">
        <f>'[1]10'!E92</f>
        <v>0</v>
      </c>
      <c r="F90" s="15">
        <f t="shared" si="17"/>
        <v>340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75</v>
      </c>
      <c r="E91" s="16">
        <f>'[1]10'!E93</f>
        <v>0</v>
      </c>
      <c r="F91" s="15">
        <f t="shared" si="17"/>
        <v>340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75</v>
      </c>
      <c r="E92" s="16">
        <f>'[1]10'!E94</f>
        <v>0</v>
      </c>
      <c r="F92" s="15">
        <f t="shared" si="17"/>
        <v>340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75</v>
      </c>
      <c r="E93" s="16">
        <f>'[1]10'!E95</f>
        <v>0</v>
      </c>
      <c r="F93" s="15">
        <f t="shared" si="17"/>
        <v>340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75</v>
      </c>
      <c r="E94" s="16">
        <f>'[1]10'!E96</f>
        <v>0</v>
      </c>
      <c r="F94" s="15">
        <f t="shared" si="17"/>
        <v>340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75</v>
      </c>
      <c r="E95" s="16">
        <f>'[1]10'!E97</f>
        <v>0</v>
      </c>
      <c r="F95" s="15">
        <f t="shared" si="17"/>
        <v>340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75</v>
      </c>
      <c r="E96" s="16">
        <f>'[1]10'!E98</f>
        <v>0</v>
      </c>
      <c r="F96" s="15">
        <f t="shared" si="17"/>
        <v>340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75</v>
      </c>
      <c r="E97" s="16">
        <f>'[1]10'!E99</f>
        <v>0</v>
      </c>
      <c r="F97" s="15">
        <f t="shared" si="17"/>
        <v>340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75</v>
      </c>
      <c r="E98" s="16">
        <f>'[1]10'!E100</f>
        <v>0</v>
      </c>
      <c r="F98" s="15">
        <f t="shared" si="17"/>
        <v>340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'[2]10'!B5</f>
        <v>0</v>
      </c>
      <c r="C3" s="195">
        <f>'[2]10'!C5</f>
        <v>60</v>
      </c>
      <c r="D3" s="195">
        <f>'[2]10'!D5</f>
        <v>0</v>
      </c>
      <c r="E3" s="195">
        <f>'[2]10'!E5</f>
        <v>0</v>
      </c>
      <c r="F3" s="15">
        <f>SUM(B3:E3)</f>
        <v>60</v>
      </c>
      <c r="G3" s="194">
        <f>'[2]10'!H5</f>
        <v>0</v>
      </c>
      <c r="H3" s="195">
        <f>'[2]10'!I5</f>
        <v>0</v>
      </c>
      <c r="I3" s="195">
        <f>'[2]10'!J5</f>
        <v>0</v>
      </c>
      <c r="J3" s="195">
        <f>'[2]10'!K5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'[2]10'!B6</f>
        <v>0</v>
      </c>
      <c r="C4" s="195">
        <f>'[2]10'!C6</f>
        <v>60</v>
      </c>
      <c r="D4" s="195">
        <f>'[2]10'!D6</f>
        <v>0</v>
      </c>
      <c r="E4" s="195">
        <f>'[2]10'!E6</f>
        <v>0</v>
      </c>
      <c r="F4" s="15">
        <f>SUM(B4:E4)</f>
        <v>60</v>
      </c>
      <c r="G4" s="194">
        <f>'[2]10'!H6</f>
        <v>0</v>
      </c>
      <c r="H4" s="195">
        <f>'[2]10'!I6</f>
        <v>0</v>
      </c>
      <c r="I4" s="195">
        <f>'[2]10'!J6</f>
        <v>0</v>
      </c>
      <c r="J4" s="195">
        <f>'[2]10'!K6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'[2]10'!B7</f>
        <v>0</v>
      </c>
      <c r="C5" s="195">
        <f>'[2]10'!C7</f>
        <v>60</v>
      </c>
      <c r="D5" s="195">
        <f>'[2]10'!D7</f>
        <v>0</v>
      </c>
      <c r="E5" s="195">
        <f>'[2]10'!E7</f>
        <v>0</v>
      </c>
      <c r="F5" s="15">
        <f t="shared" ref="F5:F68" si="6">SUM(B5:E5)</f>
        <v>60</v>
      </c>
      <c r="G5" s="194">
        <f>'[2]10'!H7</f>
        <v>0</v>
      </c>
      <c r="H5" s="195">
        <f>'[2]10'!I7</f>
        <v>0</v>
      </c>
      <c r="I5" s="195">
        <f>'[2]10'!J7</f>
        <v>0</v>
      </c>
      <c r="J5" s="195">
        <f>'[2]10'!K7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'[2]10'!B8</f>
        <v>0</v>
      </c>
      <c r="C6" s="195">
        <f>'[2]10'!C8</f>
        <v>60</v>
      </c>
      <c r="D6" s="195">
        <f>'[2]10'!D8</f>
        <v>0</v>
      </c>
      <c r="E6" s="195">
        <f>'[2]10'!E8</f>
        <v>0</v>
      </c>
      <c r="F6" s="15">
        <f t="shared" si="6"/>
        <v>60</v>
      </c>
      <c r="G6" s="194">
        <f>'[2]10'!H8</f>
        <v>0</v>
      </c>
      <c r="H6" s="195">
        <f>'[2]10'!I8</f>
        <v>0</v>
      </c>
      <c r="I6" s="195">
        <f>'[2]10'!J8</f>
        <v>0</v>
      </c>
      <c r="J6" s="195">
        <f>'[2]10'!K8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'[2]10'!B9</f>
        <v>0</v>
      </c>
      <c r="C7" s="195">
        <f>'[2]10'!C9</f>
        <v>60</v>
      </c>
      <c r="D7" s="195">
        <f>'[2]10'!D9</f>
        <v>0</v>
      </c>
      <c r="E7" s="195">
        <f>'[2]10'!E9</f>
        <v>0</v>
      </c>
      <c r="F7" s="15">
        <f t="shared" si="6"/>
        <v>60</v>
      </c>
      <c r="G7" s="194">
        <f>'[2]10'!H9</f>
        <v>0</v>
      </c>
      <c r="H7" s="195">
        <f>'[2]10'!I9</f>
        <v>0</v>
      </c>
      <c r="I7" s="195">
        <f>'[2]10'!J9</f>
        <v>0</v>
      </c>
      <c r="J7" s="195">
        <f>'[2]10'!K9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'[2]10'!B10</f>
        <v>0</v>
      </c>
      <c r="C8" s="195">
        <f>'[2]10'!C10</f>
        <v>60</v>
      </c>
      <c r="D8" s="195">
        <f>'[2]10'!D10</f>
        <v>0</v>
      </c>
      <c r="E8" s="195">
        <f>'[2]10'!E10</f>
        <v>0</v>
      </c>
      <c r="F8" s="15">
        <f t="shared" si="6"/>
        <v>60</v>
      </c>
      <c r="G8" s="194">
        <f>'[2]10'!H10</f>
        <v>0</v>
      </c>
      <c r="H8" s="195">
        <f>'[2]10'!I10</f>
        <v>0</v>
      </c>
      <c r="I8" s="195">
        <f>'[2]10'!J10</f>
        <v>0</v>
      </c>
      <c r="J8" s="195">
        <f>'[2]10'!K10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'[2]10'!B11</f>
        <v>0</v>
      </c>
      <c r="C9" s="195">
        <f>'[2]10'!C11</f>
        <v>60</v>
      </c>
      <c r="D9" s="195">
        <f>'[2]10'!D11</f>
        <v>0</v>
      </c>
      <c r="E9" s="195">
        <f>'[2]10'!E11</f>
        <v>0</v>
      </c>
      <c r="F9" s="15">
        <f t="shared" si="6"/>
        <v>60</v>
      </c>
      <c r="G9" s="194">
        <f>'[2]10'!H11</f>
        <v>0</v>
      </c>
      <c r="H9" s="195">
        <f>'[2]10'!I11</f>
        <v>0</v>
      </c>
      <c r="I9" s="195">
        <f>'[2]10'!J11</f>
        <v>0</v>
      </c>
      <c r="J9" s="195">
        <f>'[2]10'!K11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'[2]10'!B12</f>
        <v>0</v>
      </c>
      <c r="C10" s="195">
        <f>'[2]10'!C12</f>
        <v>60</v>
      </c>
      <c r="D10" s="195">
        <f>'[2]10'!D12</f>
        <v>0</v>
      </c>
      <c r="E10" s="195">
        <f>'[2]10'!E12</f>
        <v>0</v>
      </c>
      <c r="F10" s="15">
        <f t="shared" si="6"/>
        <v>60</v>
      </c>
      <c r="G10" s="194">
        <f>'[2]10'!H12</f>
        <v>0</v>
      </c>
      <c r="H10" s="195">
        <f>'[2]10'!I12</f>
        <v>0</v>
      </c>
      <c r="I10" s="195">
        <f>'[2]10'!J12</f>
        <v>0</v>
      </c>
      <c r="J10" s="195">
        <f>'[2]10'!K12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'[2]10'!B13</f>
        <v>0</v>
      </c>
      <c r="C11" s="195">
        <f>'[2]10'!C13</f>
        <v>60</v>
      </c>
      <c r="D11" s="195">
        <f>'[2]10'!D13</f>
        <v>0</v>
      </c>
      <c r="E11" s="195">
        <f>'[2]10'!E13</f>
        <v>0</v>
      </c>
      <c r="F11" s="15">
        <f t="shared" si="6"/>
        <v>60</v>
      </c>
      <c r="G11" s="194">
        <f>'[2]10'!H13</f>
        <v>0</v>
      </c>
      <c r="H11" s="195">
        <f>'[2]10'!I13</f>
        <v>0</v>
      </c>
      <c r="I11" s="195">
        <f>'[2]10'!J13</f>
        <v>0</v>
      </c>
      <c r="J11" s="195">
        <f>'[2]10'!K13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'[2]10'!B14</f>
        <v>0</v>
      </c>
      <c r="C12" s="195">
        <f>'[2]10'!C14</f>
        <v>60</v>
      </c>
      <c r="D12" s="195">
        <f>'[2]10'!D14</f>
        <v>0</v>
      </c>
      <c r="E12" s="195">
        <f>'[2]10'!E14</f>
        <v>0</v>
      </c>
      <c r="F12" s="15">
        <f t="shared" si="6"/>
        <v>60</v>
      </c>
      <c r="G12" s="194">
        <f>'[2]10'!H14</f>
        <v>0</v>
      </c>
      <c r="H12" s="195">
        <f>'[2]10'!I14</f>
        <v>0</v>
      </c>
      <c r="I12" s="195">
        <f>'[2]10'!J14</f>
        <v>0</v>
      </c>
      <c r="J12" s="195">
        <f>'[2]10'!K14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'[2]10'!B15</f>
        <v>0</v>
      </c>
      <c r="C13" s="195">
        <f>'[2]10'!C15</f>
        <v>60</v>
      </c>
      <c r="D13" s="195">
        <f>'[2]10'!D15</f>
        <v>0</v>
      </c>
      <c r="E13" s="195">
        <f>'[2]10'!E15</f>
        <v>0</v>
      </c>
      <c r="F13" s="15">
        <f t="shared" si="6"/>
        <v>60</v>
      </c>
      <c r="G13" s="194">
        <f>'[2]10'!H15</f>
        <v>0</v>
      </c>
      <c r="H13" s="195">
        <f>'[2]10'!I15</f>
        <v>0</v>
      </c>
      <c r="I13" s="195">
        <f>'[2]10'!J15</f>
        <v>0</v>
      </c>
      <c r="J13" s="195">
        <f>'[2]10'!K15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'[2]10'!B16</f>
        <v>0</v>
      </c>
      <c r="C14" s="195">
        <f>'[2]10'!C16</f>
        <v>60</v>
      </c>
      <c r="D14" s="195">
        <f>'[2]10'!D16</f>
        <v>0</v>
      </c>
      <c r="E14" s="195">
        <f>'[2]10'!E16</f>
        <v>0</v>
      </c>
      <c r="F14" s="15">
        <f t="shared" si="6"/>
        <v>60</v>
      </c>
      <c r="G14" s="194">
        <f>'[2]10'!H16</f>
        <v>0</v>
      </c>
      <c r="H14" s="195">
        <f>'[2]10'!I16</f>
        <v>0</v>
      </c>
      <c r="I14" s="195">
        <f>'[2]10'!J16</f>
        <v>0</v>
      </c>
      <c r="J14" s="195">
        <f>'[2]10'!K16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'[2]10'!B17</f>
        <v>0</v>
      </c>
      <c r="C15" s="195">
        <f>'[2]10'!C17</f>
        <v>60</v>
      </c>
      <c r="D15" s="195">
        <f>'[2]10'!D17</f>
        <v>0</v>
      </c>
      <c r="E15" s="195">
        <f>'[2]10'!E17</f>
        <v>0</v>
      </c>
      <c r="F15" s="15">
        <f t="shared" si="6"/>
        <v>60</v>
      </c>
      <c r="G15" s="194">
        <f>'[2]10'!H17</f>
        <v>0</v>
      </c>
      <c r="H15" s="195">
        <f>'[2]10'!I17</f>
        <v>0</v>
      </c>
      <c r="I15" s="195">
        <f>'[2]10'!J17</f>
        <v>0</v>
      </c>
      <c r="J15" s="195">
        <f>'[2]10'!K17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'[2]10'!B18</f>
        <v>0</v>
      </c>
      <c r="C16" s="195">
        <f>'[2]10'!C18</f>
        <v>60</v>
      </c>
      <c r="D16" s="195">
        <f>'[2]10'!D18</f>
        <v>0</v>
      </c>
      <c r="E16" s="195">
        <f>'[2]10'!E18</f>
        <v>0</v>
      </c>
      <c r="F16" s="15">
        <f t="shared" si="6"/>
        <v>60</v>
      </c>
      <c r="G16" s="194">
        <f>'[2]10'!H18</f>
        <v>0</v>
      </c>
      <c r="H16" s="195">
        <f>'[2]10'!I18</f>
        <v>0</v>
      </c>
      <c r="I16" s="195">
        <f>'[2]10'!J18</f>
        <v>0</v>
      </c>
      <c r="J16" s="195">
        <f>'[2]10'!K18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'[2]10'!B19</f>
        <v>0</v>
      </c>
      <c r="C17" s="195">
        <f>'[2]10'!C19</f>
        <v>60</v>
      </c>
      <c r="D17" s="195">
        <f>'[2]10'!D19</f>
        <v>0</v>
      </c>
      <c r="E17" s="195">
        <f>'[2]10'!E19</f>
        <v>0</v>
      </c>
      <c r="F17" s="15">
        <f t="shared" si="6"/>
        <v>60</v>
      </c>
      <c r="G17" s="194">
        <f>'[2]10'!H19</f>
        <v>0</v>
      </c>
      <c r="H17" s="195">
        <f>'[2]10'!I19</f>
        <v>0</v>
      </c>
      <c r="I17" s="195">
        <f>'[2]10'!J19</f>
        <v>0</v>
      </c>
      <c r="J17" s="195">
        <f>'[2]10'!K19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'[2]10'!B20</f>
        <v>0</v>
      </c>
      <c r="C18" s="195">
        <f>'[2]10'!C20</f>
        <v>60</v>
      </c>
      <c r="D18" s="195">
        <f>'[2]10'!D20</f>
        <v>0</v>
      </c>
      <c r="E18" s="195">
        <f>'[2]10'!E20</f>
        <v>0</v>
      </c>
      <c r="F18" s="15">
        <f t="shared" si="6"/>
        <v>60</v>
      </c>
      <c r="G18" s="194">
        <f>'[2]10'!H20</f>
        <v>0</v>
      </c>
      <c r="H18" s="195">
        <f>'[2]10'!I20</f>
        <v>0</v>
      </c>
      <c r="I18" s="195">
        <f>'[2]10'!J20</f>
        <v>0</v>
      </c>
      <c r="J18" s="195">
        <f>'[2]10'!K20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'[2]10'!B21</f>
        <v>0</v>
      </c>
      <c r="C19" s="195">
        <f>'[2]10'!C21</f>
        <v>60</v>
      </c>
      <c r="D19" s="195">
        <f>'[2]10'!D21</f>
        <v>0</v>
      </c>
      <c r="E19" s="195">
        <f>'[2]10'!E21</f>
        <v>0</v>
      </c>
      <c r="F19" s="15">
        <f t="shared" si="6"/>
        <v>60</v>
      </c>
      <c r="G19" s="194">
        <f>'[2]10'!H21</f>
        <v>0</v>
      </c>
      <c r="H19" s="195">
        <f>'[2]10'!I21</f>
        <v>0</v>
      </c>
      <c r="I19" s="195">
        <f>'[2]10'!J21</f>
        <v>0</v>
      </c>
      <c r="J19" s="195">
        <f>'[2]10'!K21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'[2]10'!B22</f>
        <v>0</v>
      </c>
      <c r="C20" s="195">
        <f>'[2]10'!C22</f>
        <v>60</v>
      </c>
      <c r="D20" s="195">
        <f>'[2]10'!D22</f>
        <v>0</v>
      </c>
      <c r="E20" s="195">
        <f>'[2]10'!E22</f>
        <v>0</v>
      </c>
      <c r="F20" s="15">
        <f t="shared" si="6"/>
        <v>60</v>
      </c>
      <c r="G20" s="194">
        <f>'[2]10'!H22</f>
        <v>0</v>
      </c>
      <c r="H20" s="195">
        <f>'[2]10'!I22</f>
        <v>0</v>
      </c>
      <c r="I20" s="195">
        <f>'[2]10'!J22</f>
        <v>0</v>
      </c>
      <c r="J20" s="195">
        <f>'[2]10'!K22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'[2]10'!B23</f>
        <v>0</v>
      </c>
      <c r="C21" s="195">
        <f>'[2]10'!C23</f>
        <v>60</v>
      </c>
      <c r="D21" s="195">
        <f>'[2]10'!D23</f>
        <v>0</v>
      </c>
      <c r="E21" s="195">
        <f>'[2]10'!E23</f>
        <v>0</v>
      </c>
      <c r="F21" s="15">
        <f t="shared" si="6"/>
        <v>60</v>
      </c>
      <c r="G21" s="194">
        <f>'[2]10'!H23</f>
        <v>0</v>
      </c>
      <c r="H21" s="195">
        <f>'[2]10'!I23</f>
        <v>0</v>
      </c>
      <c r="I21" s="195">
        <f>'[2]10'!J23</f>
        <v>0</v>
      </c>
      <c r="J21" s="195">
        <f>'[2]10'!K23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'[2]10'!B24</f>
        <v>0</v>
      </c>
      <c r="C22" s="195">
        <f>'[2]10'!C24</f>
        <v>60</v>
      </c>
      <c r="D22" s="195">
        <f>'[2]10'!D24</f>
        <v>0</v>
      </c>
      <c r="E22" s="195">
        <f>'[2]10'!E24</f>
        <v>0</v>
      </c>
      <c r="F22" s="15">
        <f t="shared" si="6"/>
        <v>60</v>
      </c>
      <c r="G22" s="194">
        <f>'[2]10'!H24</f>
        <v>0</v>
      </c>
      <c r="H22" s="195">
        <f>'[2]10'!I24</f>
        <v>0</v>
      </c>
      <c r="I22" s="195">
        <f>'[2]10'!J24</f>
        <v>0</v>
      </c>
      <c r="J22" s="195">
        <f>'[2]10'!K24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'[2]10'!B25</f>
        <v>0</v>
      </c>
      <c r="C23" s="195">
        <f>'[2]10'!C25</f>
        <v>60</v>
      </c>
      <c r="D23" s="195">
        <f>'[2]10'!D25</f>
        <v>0</v>
      </c>
      <c r="E23" s="195">
        <f>'[2]10'!E25</f>
        <v>0</v>
      </c>
      <c r="F23" s="15">
        <f t="shared" si="6"/>
        <v>60</v>
      </c>
      <c r="G23" s="194">
        <f>'[2]10'!H25</f>
        <v>0</v>
      </c>
      <c r="H23" s="195">
        <f>'[2]10'!I25</f>
        <v>0</v>
      </c>
      <c r="I23" s="195">
        <f>'[2]10'!J25</f>
        <v>0</v>
      </c>
      <c r="J23" s="195">
        <f>'[2]10'!K25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'[2]10'!B26</f>
        <v>0</v>
      </c>
      <c r="C24" s="195">
        <f>'[2]10'!C26</f>
        <v>60</v>
      </c>
      <c r="D24" s="195">
        <f>'[2]10'!D26</f>
        <v>0</v>
      </c>
      <c r="E24" s="195">
        <f>'[2]10'!E26</f>
        <v>0</v>
      </c>
      <c r="F24" s="15">
        <f t="shared" si="6"/>
        <v>60</v>
      </c>
      <c r="G24" s="194">
        <f>'[2]10'!H26</f>
        <v>0</v>
      </c>
      <c r="H24" s="195">
        <f>'[2]10'!I26</f>
        <v>0</v>
      </c>
      <c r="I24" s="195">
        <f>'[2]10'!J26</f>
        <v>0</v>
      </c>
      <c r="J24" s="195">
        <f>'[2]10'!K26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'[2]10'!B27</f>
        <v>0</v>
      </c>
      <c r="C25" s="195">
        <f>'[2]10'!C27</f>
        <v>60</v>
      </c>
      <c r="D25" s="195">
        <f>'[2]10'!D27</f>
        <v>0</v>
      </c>
      <c r="E25" s="195">
        <f>'[2]10'!E27</f>
        <v>0</v>
      </c>
      <c r="F25" s="15">
        <f t="shared" si="6"/>
        <v>60</v>
      </c>
      <c r="G25" s="194">
        <f>'[2]10'!H27</f>
        <v>0</v>
      </c>
      <c r="H25" s="195">
        <f>'[2]10'!I27</f>
        <v>0</v>
      </c>
      <c r="I25" s="195">
        <f>'[2]10'!J27</f>
        <v>0</v>
      </c>
      <c r="J25" s="195">
        <f>'[2]10'!K27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'[2]10'!B28</f>
        <v>0</v>
      </c>
      <c r="C26" s="195">
        <f>'[2]10'!C28</f>
        <v>60</v>
      </c>
      <c r="D26" s="195">
        <f>'[2]10'!D28</f>
        <v>0</v>
      </c>
      <c r="E26" s="195">
        <f>'[2]10'!E28</f>
        <v>0</v>
      </c>
      <c r="F26" s="15">
        <f t="shared" si="6"/>
        <v>60</v>
      </c>
      <c r="G26" s="194">
        <f>'[2]10'!H28</f>
        <v>0</v>
      </c>
      <c r="H26" s="195">
        <f>'[2]10'!I28</f>
        <v>0</v>
      </c>
      <c r="I26" s="195">
        <f>'[2]10'!J28</f>
        <v>0</v>
      </c>
      <c r="J26" s="195">
        <f>'[2]10'!K28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'[2]10'!B29</f>
        <v>0</v>
      </c>
      <c r="C27" s="195">
        <f>'[2]10'!C29</f>
        <v>60</v>
      </c>
      <c r="D27" s="195">
        <f>'[2]10'!D29</f>
        <v>0</v>
      </c>
      <c r="E27" s="195">
        <f>'[2]10'!E29</f>
        <v>0</v>
      </c>
      <c r="F27" s="15">
        <f t="shared" si="6"/>
        <v>60</v>
      </c>
      <c r="G27" s="194">
        <f>'[2]10'!H29</f>
        <v>0</v>
      </c>
      <c r="H27" s="195">
        <f>'[2]10'!I29</f>
        <v>0</v>
      </c>
      <c r="I27" s="195">
        <f>'[2]10'!J29</f>
        <v>0</v>
      </c>
      <c r="J27" s="195">
        <f>'[2]10'!K29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'[2]10'!B30</f>
        <v>0</v>
      </c>
      <c r="C28" s="195">
        <f>'[2]10'!C30</f>
        <v>60</v>
      </c>
      <c r="D28" s="195">
        <f>'[2]10'!D30</f>
        <v>0</v>
      </c>
      <c r="E28" s="195">
        <f>'[2]10'!E30</f>
        <v>0</v>
      </c>
      <c r="F28" s="15">
        <f t="shared" si="6"/>
        <v>60</v>
      </c>
      <c r="G28" s="194">
        <f>'[2]10'!H30</f>
        <v>0</v>
      </c>
      <c r="H28" s="195">
        <f>'[2]10'!I30</f>
        <v>0</v>
      </c>
      <c r="I28" s="195">
        <f>'[2]10'!J30</f>
        <v>0</v>
      </c>
      <c r="J28" s="195">
        <f>'[2]10'!K30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'[2]10'!B31</f>
        <v>0</v>
      </c>
      <c r="C29" s="195">
        <f>'[2]10'!C31</f>
        <v>60</v>
      </c>
      <c r="D29" s="195">
        <f>'[2]10'!D31</f>
        <v>0</v>
      </c>
      <c r="E29" s="195">
        <f>'[2]10'!E31</f>
        <v>0</v>
      </c>
      <c r="F29" s="15">
        <f t="shared" si="6"/>
        <v>60</v>
      </c>
      <c r="G29" s="194">
        <f>'[2]10'!H31</f>
        <v>0</v>
      </c>
      <c r="H29" s="195">
        <f>'[2]10'!I31</f>
        <v>0</v>
      </c>
      <c r="I29" s="195">
        <f>'[2]10'!J31</f>
        <v>0</v>
      </c>
      <c r="J29" s="195">
        <f>'[2]10'!K31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'[2]10'!B32</f>
        <v>0</v>
      </c>
      <c r="C30" s="195">
        <f>'[2]10'!C32</f>
        <v>60</v>
      </c>
      <c r="D30" s="195">
        <f>'[2]10'!D32</f>
        <v>0</v>
      </c>
      <c r="E30" s="195">
        <f>'[2]10'!E32</f>
        <v>0</v>
      </c>
      <c r="F30" s="15">
        <f t="shared" si="6"/>
        <v>60</v>
      </c>
      <c r="G30" s="194">
        <f>'[2]10'!H32</f>
        <v>0</v>
      </c>
      <c r="H30" s="195">
        <f>'[2]10'!I32</f>
        <v>0</v>
      </c>
      <c r="I30" s="195">
        <f>'[2]10'!J32</f>
        <v>0</v>
      </c>
      <c r="J30" s="195">
        <f>'[2]10'!K32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'[2]10'!B33</f>
        <v>0</v>
      </c>
      <c r="C31" s="195">
        <f>'[2]10'!C33</f>
        <v>60</v>
      </c>
      <c r="D31" s="195">
        <f>'[2]10'!D33</f>
        <v>0</v>
      </c>
      <c r="E31" s="195">
        <f>'[2]10'!E33</f>
        <v>0</v>
      </c>
      <c r="F31" s="15">
        <f t="shared" si="6"/>
        <v>60</v>
      </c>
      <c r="G31" s="194">
        <f>'[2]10'!H33</f>
        <v>0</v>
      </c>
      <c r="H31" s="195">
        <f>'[2]10'!I33</f>
        <v>0</v>
      </c>
      <c r="I31" s="195">
        <f>'[2]10'!J33</f>
        <v>0</v>
      </c>
      <c r="J31" s="195">
        <f>'[2]10'!K33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'[2]10'!B34</f>
        <v>0</v>
      </c>
      <c r="C32" s="195">
        <f>'[2]10'!C34</f>
        <v>60</v>
      </c>
      <c r="D32" s="195">
        <f>'[2]10'!D34</f>
        <v>0</v>
      </c>
      <c r="E32" s="195">
        <f>'[2]10'!E34</f>
        <v>0</v>
      </c>
      <c r="F32" s="15">
        <f t="shared" si="6"/>
        <v>60</v>
      </c>
      <c r="G32" s="194">
        <f>'[2]10'!H34</f>
        <v>0</v>
      </c>
      <c r="H32" s="195">
        <f>'[2]10'!I34</f>
        <v>0</v>
      </c>
      <c r="I32" s="195">
        <f>'[2]10'!J34</f>
        <v>0</v>
      </c>
      <c r="J32" s="195">
        <f>'[2]10'!K34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'[2]10'!B35</f>
        <v>0</v>
      </c>
      <c r="C33" s="195">
        <f>'[2]10'!C35</f>
        <v>60</v>
      </c>
      <c r="D33" s="195">
        <f>'[2]10'!D35</f>
        <v>0</v>
      </c>
      <c r="E33" s="195">
        <f>'[2]10'!E35</f>
        <v>0</v>
      </c>
      <c r="F33" s="15">
        <f t="shared" si="6"/>
        <v>60</v>
      </c>
      <c r="G33" s="194">
        <f>'[2]10'!H35</f>
        <v>0</v>
      </c>
      <c r="H33" s="195">
        <f>'[2]10'!I35</f>
        <v>0</v>
      </c>
      <c r="I33" s="195">
        <f>'[2]10'!J35</f>
        <v>0</v>
      </c>
      <c r="J33" s="195">
        <f>'[2]10'!K35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'[2]10'!B36</f>
        <v>0</v>
      </c>
      <c r="C34" s="195">
        <f>'[2]10'!C36</f>
        <v>60</v>
      </c>
      <c r="D34" s="195">
        <f>'[2]10'!D36</f>
        <v>0</v>
      </c>
      <c r="E34" s="195">
        <f>'[2]10'!E36</f>
        <v>0</v>
      </c>
      <c r="F34" s="15">
        <f t="shared" si="6"/>
        <v>60</v>
      </c>
      <c r="G34" s="194">
        <f>'[2]10'!H36</f>
        <v>0</v>
      </c>
      <c r="H34" s="195">
        <f>'[2]10'!I36</f>
        <v>0</v>
      </c>
      <c r="I34" s="195">
        <f>'[2]10'!J36</f>
        <v>0</v>
      </c>
      <c r="J34" s="195">
        <f>'[2]10'!K36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'[2]10'!B37</f>
        <v>0</v>
      </c>
      <c r="C35" s="195">
        <f>'[2]10'!C37</f>
        <v>60</v>
      </c>
      <c r="D35" s="195">
        <f>'[2]10'!D37</f>
        <v>0</v>
      </c>
      <c r="E35" s="195">
        <f>'[2]10'!E37</f>
        <v>0</v>
      </c>
      <c r="F35" s="15">
        <f t="shared" si="6"/>
        <v>60</v>
      </c>
      <c r="G35" s="194">
        <f>'[2]10'!H37</f>
        <v>0</v>
      </c>
      <c r="H35" s="195">
        <f>'[2]10'!I37</f>
        <v>0</v>
      </c>
      <c r="I35" s="195">
        <f>'[2]10'!J37</f>
        <v>0</v>
      </c>
      <c r="J35" s="195">
        <f>'[2]10'!K37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'[2]10'!B38</f>
        <v>0</v>
      </c>
      <c r="C36" s="195">
        <f>'[2]10'!C38</f>
        <v>60</v>
      </c>
      <c r="D36" s="195">
        <f>'[2]10'!D38</f>
        <v>0</v>
      </c>
      <c r="E36" s="195">
        <f>'[2]10'!E38</f>
        <v>0</v>
      </c>
      <c r="F36" s="15">
        <f t="shared" si="6"/>
        <v>60</v>
      </c>
      <c r="G36" s="194">
        <f>'[2]10'!H38</f>
        <v>0</v>
      </c>
      <c r="H36" s="195">
        <f>'[2]10'!I38</f>
        <v>0</v>
      </c>
      <c r="I36" s="195">
        <f>'[2]10'!J38</f>
        <v>0</v>
      </c>
      <c r="J36" s="195">
        <f>'[2]10'!K38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'[2]10'!B39</f>
        <v>0</v>
      </c>
      <c r="C37" s="195">
        <f>'[2]10'!C39</f>
        <v>60</v>
      </c>
      <c r="D37" s="195">
        <f>'[2]10'!D39</f>
        <v>0</v>
      </c>
      <c r="E37" s="195">
        <f>'[2]10'!E39</f>
        <v>0</v>
      </c>
      <c r="F37" s="15">
        <f t="shared" si="6"/>
        <v>60</v>
      </c>
      <c r="G37" s="194">
        <f>'[2]10'!H39</f>
        <v>0</v>
      </c>
      <c r="H37" s="195">
        <f>'[2]10'!I39</f>
        <v>0</v>
      </c>
      <c r="I37" s="195">
        <f>'[2]10'!J39</f>
        <v>0</v>
      </c>
      <c r="J37" s="195">
        <f>'[2]10'!K39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'[2]10'!B40</f>
        <v>0</v>
      </c>
      <c r="C38" s="195">
        <f>'[2]10'!C40</f>
        <v>60</v>
      </c>
      <c r="D38" s="195">
        <f>'[2]10'!D40</f>
        <v>0</v>
      </c>
      <c r="E38" s="195">
        <f>'[2]10'!E40</f>
        <v>0</v>
      </c>
      <c r="F38" s="15">
        <f t="shared" si="6"/>
        <v>60</v>
      </c>
      <c r="G38" s="194">
        <f>'[2]10'!H40</f>
        <v>0</v>
      </c>
      <c r="H38" s="195">
        <f>'[2]10'!I40</f>
        <v>0</v>
      </c>
      <c r="I38" s="195">
        <f>'[2]10'!J40</f>
        <v>0</v>
      </c>
      <c r="J38" s="195">
        <f>'[2]10'!K40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'[2]10'!B41</f>
        <v>0</v>
      </c>
      <c r="C39" s="195">
        <f>'[2]10'!C41</f>
        <v>60</v>
      </c>
      <c r="D39" s="195">
        <f>'[2]10'!D41</f>
        <v>0</v>
      </c>
      <c r="E39" s="195">
        <f>'[2]10'!E41</f>
        <v>0</v>
      </c>
      <c r="F39" s="15">
        <f t="shared" si="6"/>
        <v>60</v>
      </c>
      <c r="G39" s="194">
        <f>'[2]10'!H41</f>
        <v>0</v>
      </c>
      <c r="H39" s="195">
        <f>'[2]10'!I41</f>
        <v>0</v>
      </c>
      <c r="I39" s="195">
        <f>'[2]10'!J41</f>
        <v>0</v>
      </c>
      <c r="J39" s="195">
        <f>'[2]10'!K41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'[2]10'!B42</f>
        <v>0</v>
      </c>
      <c r="C40" s="195">
        <f>'[2]10'!C42</f>
        <v>60</v>
      </c>
      <c r="D40" s="195">
        <f>'[2]10'!D42</f>
        <v>0</v>
      </c>
      <c r="E40" s="195">
        <f>'[2]10'!E42</f>
        <v>0</v>
      </c>
      <c r="F40" s="15">
        <f t="shared" si="6"/>
        <v>60</v>
      </c>
      <c r="G40" s="194">
        <f>'[2]10'!H42</f>
        <v>0</v>
      </c>
      <c r="H40" s="195">
        <f>'[2]10'!I42</f>
        <v>0</v>
      </c>
      <c r="I40" s="195">
        <f>'[2]10'!J42</f>
        <v>0</v>
      </c>
      <c r="J40" s="195">
        <f>'[2]10'!K42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'[2]10'!B43</f>
        <v>0</v>
      </c>
      <c r="C41" s="195">
        <f>'[2]10'!C43</f>
        <v>60</v>
      </c>
      <c r="D41" s="195">
        <f>'[2]10'!D43</f>
        <v>0</v>
      </c>
      <c r="E41" s="195">
        <f>'[2]10'!E43</f>
        <v>0</v>
      </c>
      <c r="F41" s="15">
        <f t="shared" si="6"/>
        <v>60</v>
      </c>
      <c r="G41" s="194">
        <f>'[2]10'!H43</f>
        <v>0</v>
      </c>
      <c r="H41" s="195">
        <f>'[2]10'!I43</f>
        <v>0</v>
      </c>
      <c r="I41" s="195">
        <f>'[2]10'!J43</f>
        <v>0</v>
      </c>
      <c r="J41" s="195">
        <f>'[2]10'!K43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'[2]10'!B44</f>
        <v>0</v>
      </c>
      <c r="C42" s="195">
        <f>'[2]10'!C44</f>
        <v>60</v>
      </c>
      <c r="D42" s="195">
        <f>'[2]10'!D44</f>
        <v>0</v>
      </c>
      <c r="E42" s="195">
        <f>'[2]10'!E44</f>
        <v>0</v>
      </c>
      <c r="F42" s="15">
        <f t="shared" si="6"/>
        <v>60</v>
      </c>
      <c r="G42" s="194">
        <f>'[2]10'!H44</f>
        <v>0</v>
      </c>
      <c r="H42" s="195">
        <f>'[2]10'!I44</f>
        <v>0</v>
      </c>
      <c r="I42" s="195">
        <f>'[2]10'!J44</f>
        <v>0</v>
      </c>
      <c r="J42" s="195">
        <f>'[2]10'!K44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'[2]10'!B45</f>
        <v>0</v>
      </c>
      <c r="C43" s="195">
        <f>'[2]10'!C45</f>
        <v>60</v>
      </c>
      <c r="D43" s="195">
        <f>'[2]10'!D45</f>
        <v>0</v>
      </c>
      <c r="E43" s="195">
        <f>'[2]10'!E45</f>
        <v>0</v>
      </c>
      <c r="F43" s="15">
        <f t="shared" si="6"/>
        <v>60</v>
      </c>
      <c r="G43" s="194">
        <f>'[2]10'!H45</f>
        <v>0</v>
      </c>
      <c r="H43" s="195">
        <f>'[2]10'!I45</f>
        <v>0</v>
      </c>
      <c r="I43" s="195">
        <f>'[2]10'!J45</f>
        <v>0</v>
      </c>
      <c r="J43" s="195">
        <f>'[2]10'!K45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'[2]10'!B46</f>
        <v>0</v>
      </c>
      <c r="C44" s="195">
        <f>'[2]10'!C46</f>
        <v>60</v>
      </c>
      <c r="D44" s="195">
        <f>'[2]10'!D46</f>
        <v>0</v>
      </c>
      <c r="E44" s="195">
        <f>'[2]10'!E46</f>
        <v>0</v>
      </c>
      <c r="F44" s="15">
        <f t="shared" si="6"/>
        <v>60</v>
      </c>
      <c r="G44" s="194">
        <f>'[2]10'!H46</f>
        <v>0</v>
      </c>
      <c r="H44" s="195">
        <f>'[2]10'!I46</f>
        <v>0</v>
      </c>
      <c r="I44" s="195">
        <f>'[2]10'!J46</f>
        <v>0</v>
      </c>
      <c r="J44" s="195">
        <f>'[2]10'!K46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'[2]10'!B47</f>
        <v>0</v>
      </c>
      <c r="C45" s="195">
        <f>'[2]10'!C47</f>
        <v>60</v>
      </c>
      <c r="D45" s="195">
        <f>'[2]10'!D47</f>
        <v>0</v>
      </c>
      <c r="E45" s="195">
        <f>'[2]10'!E47</f>
        <v>0</v>
      </c>
      <c r="F45" s="15">
        <f t="shared" si="6"/>
        <v>60</v>
      </c>
      <c r="G45" s="194">
        <f>'[2]10'!H47</f>
        <v>0</v>
      </c>
      <c r="H45" s="195">
        <f>'[2]10'!I47</f>
        <v>0</v>
      </c>
      <c r="I45" s="195">
        <f>'[2]10'!J47</f>
        <v>0</v>
      </c>
      <c r="J45" s="195">
        <f>'[2]10'!K47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'[2]10'!B48</f>
        <v>0</v>
      </c>
      <c r="C46" s="195">
        <f>'[2]10'!C48</f>
        <v>60</v>
      </c>
      <c r="D46" s="195">
        <f>'[2]10'!D48</f>
        <v>0</v>
      </c>
      <c r="E46" s="195">
        <f>'[2]10'!E48</f>
        <v>0</v>
      </c>
      <c r="F46" s="15">
        <f t="shared" si="6"/>
        <v>60</v>
      </c>
      <c r="G46" s="194">
        <f>'[2]10'!H48</f>
        <v>0</v>
      </c>
      <c r="H46" s="195">
        <f>'[2]10'!I48</f>
        <v>0</v>
      </c>
      <c r="I46" s="195">
        <f>'[2]10'!J48</f>
        <v>0</v>
      </c>
      <c r="J46" s="195">
        <f>'[2]10'!K48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'[2]10'!B49</f>
        <v>0</v>
      </c>
      <c r="C47" s="195">
        <f>'[2]10'!C49</f>
        <v>60</v>
      </c>
      <c r="D47" s="195">
        <f>'[2]10'!D49</f>
        <v>0</v>
      </c>
      <c r="E47" s="195">
        <f>'[2]10'!E49</f>
        <v>0</v>
      </c>
      <c r="F47" s="15">
        <f t="shared" si="6"/>
        <v>60</v>
      </c>
      <c r="G47" s="194">
        <f>'[2]10'!H49</f>
        <v>0</v>
      </c>
      <c r="H47" s="195">
        <f>'[2]10'!I49</f>
        <v>0</v>
      </c>
      <c r="I47" s="195">
        <f>'[2]10'!J49</f>
        <v>0</v>
      </c>
      <c r="J47" s="195">
        <f>'[2]10'!K49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'[2]10'!B50</f>
        <v>0</v>
      </c>
      <c r="C48" s="195">
        <f>'[2]10'!C50</f>
        <v>60</v>
      </c>
      <c r="D48" s="195">
        <f>'[2]10'!D50</f>
        <v>0</v>
      </c>
      <c r="E48" s="195">
        <f>'[2]10'!E50</f>
        <v>0</v>
      </c>
      <c r="F48" s="15">
        <f t="shared" si="6"/>
        <v>60</v>
      </c>
      <c r="G48" s="194">
        <f>'[2]10'!H50</f>
        <v>0</v>
      </c>
      <c r="H48" s="195">
        <f>'[2]10'!I50</f>
        <v>0</v>
      </c>
      <c r="I48" s="195">
        <f>'[2]10'!J50</f>
        <v>0</v>
      </c>
      <c r="J48" s="195">
        <f>'[2]10'!K50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'[2]10'!B51</f>
        <v>0</v>
      </c>
      <c r="C49" s="195">
        <f>'[2]10'!C51</f>
        <v>60</v>
      </c>
      <c r="D49" s="195">
        <f>'[2]10'!D51</f>
        <v>0</v>
      </c>
      <c r="E49" s="195">
        <f>'[2]10'!E51</f>
        <v>0</v>
      </c>
      <c r="F49" s="15">
        <f t="shared" si="6"/>
        <v>60</v>
      </c>
      <c r="G49" s="194">
        <f>'[2]10'!H51</f>
        <v>0</v>
      </c>
      <c r="H49" s="195">
        <f>'[2]10'!I51</f>
        <v>0</v>
      </c>
      <c r="I49" s="195">
        <f>'[2]10'!J51</f>
        <v>0</v>
      </c>
      <c r="J49" s="195">
        <f>'[2]10'!K51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'[2]10'!B52</f>
        <v>0</v>
      </c>
      <c r="C50" s="195">
        <f>'[2]10'!C52</f>
        <v>60</v>
      </c>
      <c r="D50" s="195">
        <f>'[2]10'!D52</f>
        <v>0</v>
      </c>
      <c r="E50" s="195">
        <f>'[2]10'!E52</f>
        <v>0</v>
      </c>
      <c r="F50" s="15">
        <f t="shared" si="6"/>
        <v>60</v>
      </c>
      <c r="G50" s="194">
        <f>'[2]10'!H52</f>
        <v>0</v>
      </c>
      <c r="H50" s="195">
        <f>'[2]10'!I52</f>
        <v>0</v>
      </c>
      <c r="I50" s="195">
        <f>'[2]10'!J52</f>
        <v>0</v>
      </c>
      <c r="J50" s="195">
        <f>'[2]10'!K52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'[2]10'!B53</f>
        <v>0</v>
      </c>
      <c r="C51" s="195">
        <f>'[2]10'!C53</f>
        <v>60</v>
      </c>
      <c r="D51" s="195">
        <f>'[2]10'!D53</f>
        <v>0</v>
      </c>
      <c r="E51" s="195">
        <f>'[2]10'!E53</f>
        <v>0</v>
      </c>
      <c r="F51" s="15">
        <f t="shared" si="6"/>
        <v>60</v>
      </c>
      <c r="G51" s="194">
        <f>'[2]10'!H53</f>
        <v>0</v>
      </c>
      <c r="H51" s="195">
        <f>'[2]10'!I53</f>
        <v>0</v>
      </c>
      <c r="I51" s="195">
        <f>'[2]10'!J53</f>
        <v>0</v>
      </c>
      <c r="J51" s="195">
        <f>'[2]10'!K53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'[2]10'!B54</f>
        <v>0</v>
      </c>
      <c r="C52" s="195">
        <f>'[2]10'!C54</f>
        <v>60</v>
      </c>
      <c r="D52" s="195">
        <f>'[2]10'!D54</f>
        <v>0</v>
      </c>
      <c r="E52" s="195">
        <f>'[2]10'!E54</f>
        <v>0</v>
      </c>
      <c r="F52" s="15">
        <f t="shared" si="6"/>
        <v>60</v>
      </c>
      <c r="G52" s="194">
        <f>'[2]10'!H54</f>
        <v>0</v>
      </c>
      <c r="H52" s="195">
        <f>'[2]10'!I54</f>
        <v>0</v>
      </c>
      <c r="I52" s="195">
        <f>'[2]10'!J54</f>
        <v>0</v>
      </c>
      <c r="J52" s="195">
        <f>'[2]10'!K54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'[2]10'!B55</f>
        <v>0</v>
      </c>
      <c r="C53" s="195">
        <f>'[2]10'!C55</f>
        <v>60</v>
      </c>
      <c r="D53" s="195">
        <f>'[2]10'!D55</f>
        <v>0</v>
      </c>
      <c r="E53" s="195">
        <f>'[2]10'!E55</f>
        <v>0</v>
      </c>
      <c r="F53" s="15">
        <f t="shared" si="6"/>
        <v>60</v>
      </c>
      <c r="G53" s="194">
        <f>'[2]10'!H55</f>
        <v>0</v>
      </c>
      <c r="H53" s="195">
        <f>'[2]10'!I55</f>
        <v>0</v>
      </c>
      <c r="I53" s="195">
        <f>'[2]10'!J55</f>
        <v>0</v>
      </c>
      <c r="J53" s="195">
        <f>'[2]10'!K55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'[2]10'!B56</f>
        <v>0</v>
      </c>
      <c r="C54" s="195">
        <f>'[2]10'!C56</f>
        <v>60</v>
      </c>
      <c r="D54" s="195">
        <f>'[2]10'!D56</f>
        <v>0</v>
      </c>
      <c r="E54" s="195">
        <f>'[2]10'!E56</f>
        <v>0</v>
      </c>
      <c r="F54" s="15">
        <f t="shared" si="6"/>
        <v>60</v>
      </c>
      <c r="G54" s="194">
        <f>'[2]10'!H56</f>
        <v>0</v>
      </c>
      <c r="H54" s="195">
        <f>'[2]10'!I56</f>
        <v>0</v>
      </c>
      <c r="I54" s="195">
        <f>'[2]10'!J56</f>
        <v>0</v>
      </c>
      <c r="J54" s="195">
        <f>'[2]10'!K56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'[2]10'!B57</f>
        <v>0</v>
      </c>
      <c r="C55" s="195">
        <f>'[2]10'!C57</f>
        <v>60</v>
      </c>
      <c r="D55" s="195">
        <f>'[2]10'!D57</f>
        <v>0</v>
      </c>
      <c r="E55" s="195">
        <f>'[2]10'!E57</f>
        <v>0</v>
      </c>
      <c r="F55" s="15">
        <f t="shared" si="6"/>
        <v>60</v>
      </c>
      <c r="G55" s="194">
        <f>'[2]10'!H57</f>
        <v>0</v>
      </c>
      <c r="H55" s="195">
        <f>'[2]10'!I57</f>
        <v>0</v>
      </c>
      <c r="I55" s="195">
        <f>'[2]10'!J57</f>
        <v>0</v>
      </c>
      <c r="J55" s="195">
        <f>'[2]10'!K57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'[2]10'!B58</f>
        <v>0</v>
      </c>
      <c r="C56" s="195">
        <f>'[2]10'!C58</f>
        <v>60</v>
      </c>
      <c r="D56" s="195">
        <f>'[2]10'!D58</f>
        <v>0</v>
      </c>
      <c r="E56" s="195">
        <f>'[2]10'!E58</f>
        <v>0</v>
      </c>
      <c r="F56" s="15">
        <f t="shared" si="6"/>
        <v>60</v>
      </c>
      <c r="G56" s="194">
        <f>'[2]10'!H58</f>
        <v>0</v>
      </c>
      <c r="H56" s="195">
        <f>'[2]10'!I58</f>
        <v>0</v>
      </c>
      <c r="I56" s="195">
        <f>'[2]10'!J58</f>
        <v>0</v>
      </c>
      <c r="J56" s="195">
        <f>'[2]10'!K58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'[2]10'!B59</f>
        <v>0</v>
      </c>
      <c r="C57" s="195">
        <f>'[2]10'!C59</f>
        <v>60</v>
      </c>
      <c r="D57" s="195">
        <f>'[2]10'!D59</f>
        <v>0</v>
      </c>
      <c r="E57" s="195">
        <f>'[2]10'!E59</f>
        <v>0</v>
      </c>
      <c r="F57" s="15">
        <f t="shared" si="6"/>
        <v>60</v>
      </c>
      <c r="G57" s="194">
        <f>'[2]10'!H59</f>
        <v>0</v>
      </c>
      <c r="H57" s="195">
        <f>'[2]10'!I59</f>
        <v>0</v>
      </c>
      <c r="I57" s="195">
        <f>'[2]10'!J59</f>
        <v>0</v>
      </c>
      <c r="J57" s="195">
        <f>'[2]10'!K59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'[2]10'!B60</f>
        <v>0</v>
      </c>
      <c r="C58" s="195">
        <f>'[2]10'!C60</f>
        <v>60</v>
      </c>
      <c r="D58" s="195">
        <f>'[2]10'!D60</f>
        <v>0</v>
      </c>
      <c r="E58" s="195">
        <f>'[2]10'!E60</f>
        <v>0</v>
      </c>
      <c r="F58" s="15">
        <f t="shared" si="6"/>
        <v>60</v>
      </c>
      <c r="G58" s="194">
        <f>'[2]10'!H60</f>
        <v>0</v>
      </c>
      <c r="H58" s="195">
        <f>'[2]10'!I60</f>
        <v>0</v>
      </c>
      <c r="I58" s="195">
        <f>'[2]10'!J60</f>
        <v>0</v>
      </c>
      <c r="J58" s="195">
        <f>'[2]10'!K60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'[2]10'!B61</f>
        <v>0</v>
      </c>
      <c r="C59" s="195">
        <f>'[2]10'!C61</f>
        <v>60</v>
      </c>
      <c r="D59" s="195">
        <f>'[2]10'!D61</f>
        <v>0</v>
      </c>
      <c r="E59" s="195">
        <f>'[2]10'!E61</f>
        <v>0</v>
      </c>
      <c r="F59" s="15">
        <f t="shared" si="6"/>
        <v>60</v>
      </c>
      <c r="G59" s="194">
        <f>'[2]10'!H61</f>
        <v>0</v>
      </c>
      <c r="H59" s="195">
        <f>'[2]10'!I61</f>
        <v>0</v>
      </c>
      <c r="I59" s="195">
        <f>'[2]10'!J61</f>
        <v>0</v>
      </c>
      <c r="J59" s="195">
        <f>'[2]10'!K61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'[2]10'!B62</f>
        <v>0</v>
      </c>
      <c r="C60" s="195">
        <f>'[2]10'!C62</f>
        <v>60</v>
      </c>
      <c r="D60" s="195">
        <f>'[2]10'!D62</f>
        <v>0</v>
      </c>
      <c r="E60" s="195">
        <f>'[2]10'!E62</f>
        <v>0</v>
      </c>
      <c r="F60" s="15">
        <f t="shared" si="6"/>
        <v>60</v>
      </c>
      <c r="G60" s="194">
        <f>'[2]10'!H62</f>
        <v>0</v>
      </c>
      <c r="H60" s="195">
        <f>'[2]10'!I62</f>
        <v>0</v>
      </c>
      <c r="I60" s="195">
        <f>'[2]10'!J62</f>
        <v>0</v>
      </c>
      <c r="J60" s="195">
        <f>'[2]10'!K62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'[2]10'!B63</f>
        <v>0</v>
      </c>
      <c r="C61" s="195">
        <f>'[2]10'!C63</f>
        <v>60</v>
      </c>
      <c r="D61" s="195">
        <f>'[2]10'!D63</f>
        <v>0</v>
      </c>
      <c r="E61" s="195">
        <f>'[2]10'!E63</f>
        <v>0</v>
      </c>
      <c r="F61" s="15">
        <f t="shared" si="6"/>
        <v>60</v>
      </c>
      <c r="G61" s="194">
        <f>'[2]10'!H63</f>
        <v>0</v>
      </c>
      <c r="H61" s="195">
        <f>'[2]10'!I63</f>
        <v>0</v>
      </c>
      <c r="I61" s="195">
        <f>'[2]10'!J63</f>
        <v>0</v>
      </c>
      <c r="J61" s="195">
        <f>'[2]10'!K63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'[2]10'!B64</f>
        <v>0</v>
      </c>
      <c r="C62" s="195">
        <f>'[2]10'!C64</f>
        <v>60</v>
      </c>
      <c r="D62" s="195">
        <f>'[2]10'!D64</f>
        <v>0</v>
      </c>
      <c r="E62" s="195">
        <f>'[2]10'!E64</f>
        <v>0</v>
      </c>
      <c r="F62" s="15">
        <f t="shared" si="6"/>
        <v>60</v>
      </c>
      <c r="G62" s="194">
        <f>'[2]10'!H64</f>
        <v>0</v>
      </c>
      <c r="H62" s="195">
        <f>'[2]10'!I64</f>
        <v>0</v>
      </c>
      <c r="I62" s="195">
        <f>'[2]10'!J64</f>
        <v>0</v>
      </c>
      <c r="J62" s="195">
        <f>'[2]10'!K64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'[2]10'!B65</f>
        <v>0</v>
      </c>
      <c r="C63" s="195">
        <f>'[2]10'!C65</f>
        <v>60</v>
      </c>
      <c r="D63" s="195">
        <f>'[2]10'!D65</f>
        <v>0</v>
      </c>
      <c r="E63" s="195">
        <f>'[2]10'!E65</f>
        <v>0</v>
      </c>
      <c r="F63" s="15">
        <f t="shared" si="6"/>
        <v>60</v>
      </c>
      <c r="G63" s="194">
        <f>'[2]10'!H65</f>
        <v>0</v>
      </c>
      <c r="H63" s="195">
        <f>'[2]10'!I65</f>
        <v>0</v>
      </c>
      <c r="I63" s="195">
        <f>'[2]10'!J65</f>
        <v>0</v>
      </c>
      <c r="J63" s="195">
        <f>'[2]10'!K65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'[2]10'!B66</f>
        <v>0</v>
      </c>
      <c r="C64" s="195">
        <f>'[2]10'!C66</f>
        <v>60</v>
      </c>
      <c r="D64" s="195">
        <f>'[2]10'!D66</f>
        <v>0</v>
      </c>
      <c r="E64" s="195">
        <f>'[2]10'!E66</f>
        <v>0</v>
      </c>
      <c r="F64" s="15">
        <f t="shared" si="6"/>
        <v>60</v>
      </c>
      <c r="G64" s="194">
        <f>'[2]10'!H66</f>
        <v>0</v>
      </c>
      <c r="H64" s="195">
        <f>'[2]10'!I66</f>
        <v>0</v>
      </c>
      <c r="I64" s="195">
        <f>'[2]10'!J66</f>
        <v>0</v>
      </c>
      <c r="J64" s="195">
        <f>'[2]10'!K66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'[2]10'!B67</f>
        <v>0</v>
      </c>
      <c r="C65" s="195">
        <f>'[2]10'!C67</f>
        <v>60</v>
      </c>
      <c r="D65" s="195">
        <f>'[2]10'!D67</f>
        <v>0</v>
      </c>
      <c r="E65" s="195">
        <f>'[2]10'!E67</f>
        <v>0</v>
      </c>
      <c r="F65" s="15">
        <f t="shared" si="6"/>
        <v>60</v>
      </c>
      <c r="G65" s="194">
        <f>'[2]10'!H67</f>
        <v>0</v>
      </c>
      <c r="H65" s="195">
        <f>'[2]10'!I67</f>
        <v>0</v>
      </c>
      <c r="I65" s="195">
        <f>'[2]10'!J67</f>
        <v>0</v>
      </c>
      <c r="J65" s="195">
        <f>'[2]10'!K67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'[2]10'!B68</f>
        <v>0</v>
      </c>
      <c r="C66" s="195">
        <f>'[2]10'!C68</f>
        <v>60</v>
      </c>
      <c r="D66" s="195">
        <f>'[2]10'!D68</f>
        <v>0</v>
      </c>
      <c r="E66" s="195">
        <f>'[2]10'!E68</f>
        <v>0</v>
      </c>
      <c r="F66" s="15">
        <f t="shared" si="6"/>
        <v>60</v>
      </c>
      <c r="G66" s="194">
        <f>'[2]10'!H68</f>
        <v>0</v>
      </c>
      <c r="H66" s="195">
        <f>'[2]10'!I68</f>
        <v>0</v>
      </c>
      <c r="I66" s="195">
        <f>'[2]10'!J68</f>
        <v>0</v>
      </c>
      <c r="J66" s="195">
        <f>'[2]10'!K68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'[2]10'!B69</f>
        <v>0</v>
      </c>
      <c r="C67" s="195">
        <f>'[2]10'!C69</f>
        <v>60</v>
      </c>
      <c r="D67" s="195">
        <f>'[2]10'!D69</f>
        <v>0</v>
      </c>
      <c r="E67" s="195">
        <f>'[2]10'!E69</f>
        <v>0</v>
      </c>
      <c r="F67" s="15">
        <f t="shared" si="6"/>
        <v>60</v>
      </c>
      <c r="G67" s="194">
        <f>'[2]10'!H69</f>
        <v>0</v>
      </c>
      <c r="H67" s="195">
        <f>'[2]10'!I69</f>
        <v>0</v>
      </c>
      <c r="I67" s="195">
        <f>'[2]10'!J69</f>
        <v>0</v>
      </c>
      <c r="J67" s="195">
        <f>'[2]10'!K69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'[2]10'!B70</f>
        <v>0</v>
      </c>
      <c r="C68" s="195">
        <f>'[2]10'!C70</f>
        <v>60</v>
      </c>
      <c r="D68" s="195">
        <f>'[2]10'!D70</f>
        <v>0</v>
      </c>
      <c r="E68" s="195">
        <f>'[2]10'!E70</f>
        <v>0</v>
      </c>
      <c r="F68" s="15">
        <f t="shared" si="6"/>
        <v>60</v>
      </c>
      <c r="G68" s="194">
        <f>'[2]10'!H70</f>
        <v>0</v>
      </c>
      <c r="H68" s="195">
        <f>'[2]10'!I70</f>
        <v>0</v>
      </c>
      <c r="I68" s="195">
        <f>'[2]10'!J70</f>
        <v>0</v>
      </c>
      <c r="J68" s="195">
        <f>'[2]10'!K70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'[2]10'!B71</f>
        <v>0</v>
      </c>
      <c r="C69" s="195">
        <f>'[2]10'!C71</f>
        <v>60</v>
      </c>
      <c r="D69" s="195">
        <f>'[2]10'!D71</f>
        <v>0</v>
      </c>
      <c r="E69" s="195">
        <f>'[2]10'!E71</f>
        <v>0</v>
      </c>
      <c r="F69" s="15">
        <f t="shared" ref="F69:F98" si="16">SUM(B69:E69)</f>
        <v>60</v>
      </c>
      <c r="G69" s="194">
        <f>'[2]10'!H71</f>
        <v>0</v>
      </c>
      <c r="H69" s="195">
        <f>'[2]10'!I71</f>
        <v>0</v>
      </c>
      <c r="I69" s="195">
        <f>'[2]10'!J71</f>
        <v>0</v>
      </c>
      <c r="J69" s="195">
        <f>'[2]10'!K71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'[2]10'!B72</f>
        <v>0</v>
      </c>
      <c r="C70" s="195">
        <f>'[2]10'!C72</f>
        <v>60</v>
      </c>
      <c r="D70" s="195">
        <f>'[2]10'!D72</f>
        <v>0</v>
      </c>
      <c r="E70" s="195">
        <f>'[2]10'!E72</f>
        <v>0</v>
      </c>
      <c r="F70" s="15">
        <f t="shared" si="16"/>
        <v>60</v>
      </c>
      <c r="G70" s="194">
        <f>'[2]10'!H72</f>
        <v>0</v>
      </c>
      <c r="H70" s="195">
        <f>'[2]10'!I72</f>
        <v>0</v>
      </c>
      <c r="I70" s="195">
        <f>'[2]10'!J72</f>
        <v>0</v>
      </c>
      <c r="J70" s="195">
        <f>'[2]10'!K72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'[2]10'!B73</f>
        <v>0</v>
      </c>
      <c r="C71" s="195">
        <f>'[2]10'!C73</f>
        <v>60</v>
      </c>
      <c r="D71" s="195">
        <f>'[2]10'!D73</f>
        <v>0</v>
      </c>
      <c r="E71" s="195">
        <f>'[2]10'!E73</f>
        <v>0</v>
      </c>
      <c r="F71" s="15">
        <f t="shared" si="16"/>
        <v>60</v>
      </c>
      <c r="G71" s="194">
        <f>'[2]10'!H73</f>
        <v>0</v>
      </c>
      <c r="H71" s="195">
        <f>'[2]10'!I73</f>
        <v>0</v>
      </c>
      <c r="I71" s="195">
        <f>'[2]10'!J73</f>
        <v>0</v>
      </c>
      <c r="J71" s="195">
        <f>'[2]10'!K73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'[2]10'!B74</f>
        <v>0</v>
      </c>
      <c r="C72" s="195">
        <f>'[2]10'!C74</f>
        <v>60</v>
      </c>
      <c r="D72" s="195">
        <f>'[2]10'!D74</f>
        <v>0</v>
      </c>
      <c r="E72" s="195">
        <f>'[2]10'!E74</f>
        <v>0</v>
      </c>
      <c r="F72" s="15">
        <f t="shared" si="16"/>
        <v>60</v>
      </c>
      <c r="G72" s="194">
        <f>'[2]10'!H74</f>
        <v>0</v>
      </c>
      <c r="H72" s="195">
        <f>'[2]10'!I74</f>
        <v>0</v>
      </c>
      <c r="I72" s="195">
        <f>'[2]10'!J74</f>
        <v>0</v>
      </c>
      <c r="J72" s="195">
        <f>'[2]10'!K74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'[2]10'!B75</f>
        <v>0</v>
      </c>
      <c r="C73" s="195">
        <f>'[2]10'!C75</f>
        <v>60</v>
      </c>
      <c r="D73" s="195">
        <f>'[2]10'!D75</f>
        <v>0</v>
      </c>
      <c r="E73" s="195">
        <f>'[2]10'!E75</f>
        <v>0</v>
      </c>
      <c r="F73" s="15">
        <f t="shared" si="16"/>
        <v>60</v>
      </c>
      <c r="G73" s="194">
        <f>'[2]10'!H75</f>
        <v>0</v>
      </c>
      <c r="H73" s="195">
        <f>'[2]10'!I75</f>
        <v>0</v>
      </c>
      <c r="I73" s="195">
        <f>'[2]10'!J75</f>
        <v>0</v>
      </c>
      <c r="J73" s="195">
        <f>'[2]10'!K75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'[2]10'!B76</f>
        <v>0</v>
      </c>
      <c r="C74" s="195">
        <f>'[2]10'!C76</f>
        <v>60</v>
      </c>
      <c r="D74" s="195">
        <f>'[2]10'!D76</f>
        <v>0</v>
      </c>
      <c r="E74" s="195">
        <f>'[2]10'!E76</f>
        <v>0</v>
      </c>
      <c r="F74" s="15">
        <f t="shared" si="16"/>
        <v>60</v>
      </c>
      <c r="G74" s="194">
        <f>'[2]10'!H76</f>
        <v>0</v>
      </c>
      <c r="H74" s="195">
        <f>'[2]10'!I76</f>
        <v>0</v>
      </c>
      <c r="I74" s="195">
        <f>'[2]10'!J76</f>
        <v>0</v>
      </c>
      <c r="J74" s="195">
        <f>'[2]10'!K76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'[2]10'!B77</f>
        <v>0</v>
      </c>
      <c r="C75" s="195">
        <f>'[2]10'!C77</f>
        <v>60</v>
      </c>
      <c r="D75" s="195">
        <f>'[2]10'!D77</f>
        <v>0</v>
      </c>
      <c r="E75" s="195">
        <f>'[2]10'!E77</f>
        <v>0</v>
      </c>
      <c r="F75" s="15">
        <f t="shared" si="16"/>
        <v>60</v>
      </c>
      <c r="G75" s="194">
        <f>'[2]10'!H77</f>
        <v>0</v>
      </c>
      <c r="H75" s="195">
        <f>'[2]10'!I77</f>
        <v>0</v>
      </c>
      <c r="I75" s="195">
        <f>'[2]10'!J77</f>
        <v>0</v>
      </c>
      <c r="J75" s="195">
        <f>'[2]10'!K77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'[2]10'!B78</f>
        <v>0</v>
      </c>
      <c r="C76" s="195">
        <f>'[2]10'!C78</f>
        <v>60</v>
      </c>
      <c r="D76" s="195">
        <f>'[2]10'!D78</f>
        <v>0</v>
      </c>
      <c r="E76" s="195">
        <f>'[2]10'!E78</f>
        <v>0</v>
      </c>
      <c r="F76" s="15">
        <f t="shared" si="16"/>
        <v>60</v>
      </c>
      <c r="G76" s="194">
        <f>'[2]10'!H78</f>
        <v>0</v>
      </c>
      <c r="H76" s="195">
        <f>'[2]10'!I78</f>
        <v>0</v>
      </c>
      <c r="I76" s="195">
        <f>'[2]10'!J78</f>
        <v>0</v>
      </c>
      <c r="J76" s="195">
        <f>'[2]10'!K78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'[2]10'!B79</f>
        <v>0</v>
      </c>
      <c r="C77" s="195">
        <f>'[2]10'!C79</f>
        <v>60</v>
      </c>
      <c r="D77" s="195">
        <f>'[2]10'!D79</f>
        <v>0</v>
      </c>
      <c r="E77" s="195">
        <f>'[2]10'!E79</f>
        <v>0</v>
      </c>
      <c r="F77" s="15">
        <f t="shared" si="16"/>
        <v>60</v>
      </c>
      <c r="G77" s="194">
        <f>'[2]10'!H79</f>
        <v>0</v>
      </c>
      <c r="H77" s="195">
        <f>'[2]10'!I79</f>
        <v>0</v>
      </c>
      <c r="I77" s="195">
        <f>'[2]10'!J79</f>
        <v>0</v>
      </c>
      <c r="J77" s="195">
        <f>'[2]10'!K79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'[2]10'!B80</f>
        <v>0</v>
      </c>
      <c r="C78" s="195">
        <f>'[2]10'!C80</f>
        <v>60</v>
      </c>
      <c r="D78" s="195">
        <f>'[2]10'!D80</f>
        <v>0</v>
      </c>
      <c r="E78" s="195">
        <f>'[2]10'!E80</f>
        <v>0</v>
      </c>
      <c r="F78" s="15">
        <f t="shared" si="16"/>
        <v>60</v>
      </c>
      <c r="G78" s="194">
        <f>'[2]10'!H80</f>
        <v>0</v>
      </c>
      <c r="H78" s="195">
        <f>'[2]10'!I80</f>
        <v>0</v>
      </c>
      <c r="I78" s="195">
        <f>'[2]10'!J80</f>
        <v>0</v>
      </c>
      <c r="J78" s="195">
        <f>'[2]10'!K80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'[2]10'!B81</f>
        <v>0</v>
      </c>
      <c r="C79" s="195">
        <f>'[2]10'!C81</f>
        <v>60</v>
      </c>
      <c r="D79" s="195">
        <f>'[2]10'!D81</f>
        <v>0</v>
      </c>
      <c r="E79" s="195">
        <f>'[2]10'!E81</f>
        <v>0</v>
      </c>
      <c r="F79" s="15">
        <f t="shared" si="16"/>
        <v>60</v>
      </c>
      <c r="G79" s="194">
        <f>'[2]10'!H81</f>
        <v>0</v>
      </c>
      <c r="H79" s="195">
        <f>'[2]10'!I81</f>
        <v>0</v>
      </c>
      <c r="I79" s="195">
        <f>'[2]10'!J81</f>
        <v>0</v>
      </c>
      <c r="J79" s="195">
        <f>'[2]10'!K81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'[2]10'!B82</f>
        <v>0</v>
      </c>
      <c r="C80" s="195">
        <f>'[2]10'!C82</f>
        <v>60</v>
      </c>
      <c r="D80" s="195">
        <f>'[2]10'!D82</f>
        <v>0</v>
      </c>
      <c r="E80" s="195">
        <f>'[2]10'!E82</f>
        <v>0</v>
      </c>
      <c r="F80" s="15">
        <f t="shared" si="16"/>
        <v>60</v>
      </c>
      <c r="G80" s="194">
        <f>'[2]10'!H82</f>
        <v>0</v>
      </c>
      <c r="H80" s="195">
        <f>'[2]10'!I82</f>
        <v>0</v>
      </c>
      <c r="I80" s="195">
        <f>'[2]10'!J82</f>
        <v>0</v>
      </c>
      <c r="J80" s="195">
        <f>'[2]10'!K82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'[2]10'!B83</f>
        <v>0</v>
      </c>
      <c r="C81" s="195">
        <f>'[2]10'!C83</f>
        <v>60</v>
      </c>
      <c r="D81" s="195">
        <f>'[2]10'!D83</f>
        <v>0</v>
      </c>
      <c r="E81" s="195">
        <f>'[2]10'!E83</f>
        <v>0</v>
      </c>
      <c r="F81" s="15">
        <f t="shared" si="16"/>
        <v>60</v>
      </c>
      <c r="G81" s="194">
        <f>'[2]10'!H83</f>
        <v>0</v>
      </c>
      <c r="H81" s="195">
        <f>'[2]10'!I83</f>
        <v>0</v>
      </c>
      <c r="I81" s="195">
        <f>'[2]10'!J83</f>
        <v>0</v>
      </c>
      <c r="J81" s="195">
        <f>'[2]10'!K83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'[2]10'!B84</f>
        <v>0</v>
      </c>
      <c r="C82" s="195">
        <f>'[2]10'!C84</f>
        <v>60</v>
      </c>
      <c r="D82" s="195">
        <f>'[2]10'!D84</f>
        <v>0</v>
      </c>
      <c r="E82" s="195">
        <f>'[2]10'!E84</f>
        <v>0</v>
      </c>
      <c r="F82" s="15">
        <f t="shared" si="16"/>
        <v>60</v>
      </c>
      <c r="G82" s="194">
        <f>'[2]10'!H84</f>
        <v>0</v>
      </c>
      <c r="H82" s="195">
        <f>'[2]10'!I84</f>
        <v>0</v>
      </c>
      <c r="I82" s="195">
        <f>'[2]10'!J84</f>
        <v>0</v>
      </c>
      <c r="J82" s="195">
        <f>'[2]10'!K84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'[2]10'!B85</f>
        <v>0</v>
      </c>
      <c r="C83" s="195">
        <f>'[2]10'!C85</f>
        <v>60</v>
      </c>
      <c r="D83" s="195">
        <f>'[2]10'!D85</f>
        <v>0</v>
      </c>
      <c r="E83" s="195">
        <f>'[2]10'!E85</f>
        <v>0</v>
      </c>
      <c r="F83" s="15">
        <f t="shared" si="16"/>
        <v>60</v>
      </c>
      <c r="G83" s="194">
        <f>'[2]10'!H85</f>
        <v>0</v>
      </c>
      <c r="H83" s="195">
        <f>'[2]10'!I85</f>
        <v>0</v>
      </c>
      <c r="I83" s="195">
        <f>'[2]10'!J85</f>
        <v>0</v>
      </c>
      <c r="J83" s="195">
        <f>'[2]10'!K85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'[2]10'!B86</f>
        <v>0</v>
      </c>
      <c r="C84" s="195">
        <f>'[2]10'!C86</f>
        <v>60</v>
      </c>
      <c r="D84" s="195">
        <f>'[2]10'!D86</f>
        <v>0</v>
      </c>
      <c r="E84" s="195">
        <f>'[2]10'!E86</f>
        <v>0</v>
      </c>
      <c r="F84" s="15">
        <f t="shared" si="16"/>
        <v>60</v>
      </c>
      <c r="G84" s="194">
        <f>'[2]10'!H86</f>
        <v>0</v>
      </c>
      <c r="H84" s="195">
        <f>'[2]10'!I86</f>
        <v>0</v>
      </c>
      <c r="I84" s="195">
        <f>'[2]10'!J86</f>
        <v>0</v>
      </c>
      <c r="J84" s="195">
        <f>'[2]10'!K86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'[2]10'!B87</f>
        <v>0</v>
      </c>
      <c r="C85" s="195">
        <f>'[2]10'!C87</f>
        <v>60</v>
      </c>
      <c r="D85" s="195">
        <f>'[2]10'!D87</f>
        <v>0</v>
      </c>
      <c r="E85" s="195">
        <f>'[2]10'!E87</f>
        <v>0</v>
      </c>
      <c r="F85" s="15">
        <f t="shared" si="16"/>
        <v>60</v>
      </c>
      <c r="G85" s="194">
        <f>'[2]10'!H87</f>
        <v>0</v>
      </c>
      <c r="H85" s="195">
        <f>'[2]10'!I87</f>
        <v>0</v>
      </c>
      <c r="I85" s="195">
        <f>'[2]10'!J87</f>
        <v>0</v>
      </c>
      <c r="J85" s="195">
        <f>'[2]10'!K87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'[2]10'!B88</f>
        <v>0</v>
      </c>
      <c r="C86" s="195">
        <f>'[2]10'!C88</f>
        <v>60</v>
      </c>
      <c r="D86" s="195">
        <f>'[2]10'!D88</f>
        <v>0</v>
      </c>
      <c r="E86" s="195">
        <f>'[2]10'!E88</f>
        <v>0</v>
      </c>
      <c r="F86" s="15">
        <f t="shared" si="16"/>
        <v>60</v>
      </c>
      <c r="G86" s="194">
        <f>'[2]10'!H88</f>
        <v>0</v>
      </c>
      <c r="H86" s="195">
        <f>'[2]10'!I88</f>
        <v>0</v>
      </c>
      <c r="I86" s="195">
        <f>'[2]10'!J88</f>
        <v>0</v>
      </c>
      <c r="J86" s="195">
        <f>'[2]10'!K88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'[2]10'!B89</f>
        <v>0</v>
      </c>
      <c r="C87" s="195">
        <f>'[2]10'!C89</f>
        <v>60</v>
      </c>
      <c r="D87" s="195">
        <f>'[2]10'!D89</f>
        <v>0</v>
      </c>
      <c r="E87" s="195">
        <f>'[2]10'!E89</f>
        <v>0</v>
      </c>
      <c r="F87" s="15">
        <f t="shared" si="16"/>
        <v>60</v>
      </c>
      <c r="G87" s="194">
        <f>'[2]10'!H89</f>
        <v>0</v>
      </c>
      <c r="H87" s="195">
        <f>'[2]10'!I89</f>
        <v>0</v>
      </c>
      <c r="I87" s="195">
        <f>'[2]10'!J89</f>
        <v>0</v>
      </c>
      <c r="J87" s="195">
        <f>'[2]10'!K89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'[2]10'!B90</f>
        <v>0</v>
      </c>
      <c r="C88" s="195">
        <f>'[2]10'!C90</f>
        <v>60</v>
      </c>
      <c r="D88" s="195">
        <f>'[2]10'!D90</f>
        <v>0</v>
      </c>
      <c r="E88" s="195">
        <f>'[2]10'!E90</f>
        <v>0</v>
      </c>
      <c r="F88" s="15">
        <f t="shared" si="16"/>
        <v>60</v>
      </c>
      <c r="G88" s="194">
        <f>'[2]10'!H90</f>
        <v>0</v>
      </c>
      <c r="H88" s="195">
        <f>'[2]10'!I90</f>
        <v>0</v>
      </c>
      <c r="I88" s="195">
        <f>'[2]10'!J90</f>
        <v>0</v>
      </c>
      <c r="J88" s="195">
        <f>'[2]10'!K90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'[2]10'!B91</f>
        <v>0</v>
      </c>
      <c r="C89" s="195">
        <f>'[2]10'!C91</f>
        <v>60</v>
      </c>
      <c r="D89" s="195">
        <f>'[2]10'!D91</f>
        <v>0</v>
      </c>
      <c r="E89" s="195">
        <f>'[2]10'!E91</f>
        <v>0</v>
      </c>
      <c r="F89" s="15">
        <f t="shared" si="16"/>
        <v>60</v>
      </c>
      <c r="G89" s="194">
        <f>'[2]10'!H91</f>
        <v>0</v>
      </c>
      <c r="H89" s="195">
        <f>'[2]10'!I91</f>
        <v>0</v>
      </c>
      <c r="I89" s="195">
        <f>'[2]10'!J91</f>
        <v>0</v>
      </c>
      <c r="J89" s="195">
        <f>'[2]10'!K91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'[2]10'!B92</f>
        <v>0</v>
      </c>
      <c r="C90" s="195">
        <f>'[2]10'!C92</f>
        <v>60</v>
      </c>
      <c r="D90" s="195">
        <f>'[2]10'!D92</f>
        <v>0</v>
      </c>
      <c r="E90" s="195">
        <f>'[2]10'!E92</f>
        <v>0</v>
      </c>
      <c r="F90" s="15">
        <f t="shared" si="16"/>
        <v>60</v>
      </c>
      <c r="G90" s="194">
        <f>'[2]10'!H92</f>
        <v>0</v>
      </c>
      <c r="H90" s="195">
        <f>'[2]10'!I92</f>
        <v>0</v>
      </c>
      <c r="I90" s="195">
        <f>'[2]10'!J92</f>
        <v>0</v>
      </c>
      <c r="J90" s="195">
        <f>'[2]10'!K92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'[2]10'!B93</f>
        <v>0</v>
      </c>
      <c r="C91" s="195">
        <f>'[2]10'!C93</f>
        <v>60</v>
      </c>
      <c r="D91" s="195">
        <f>'[2]10'!D93</f>
        <v>0</v>
      </c>
      <c r="E91" s="195">
        <f>'[2]10'!E93</f>
        <v>0</v>
      </c>
      <c r="F91" s="15">
        <f t="shared" si="16"/>
        <v>60</v>
      </c>
      <c r="G91" s="194">
        <f>'[2]10'!H93</f>
        <v>0</v>
      </c>
      <c r="H91" s="195">
        <f>'[2]10'!I93</f>
        <v>0</v>
      </c>
      <c r="I91" s="195">
        <f>'[2]10'!J93</f>
        <v>0</v>
      </c>
      <c r="J91" s="195">
        <f>'[2]10'!K93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'[2]10'!B94</f>
        <v>0</v>
      </c>
      <c r="C92" s="195">
        <f>'[2]10'!C94</f>
        <v>60</v>
      </c>
      <c r="D92" s="195">
        <f>'[2]10'!D94</f>
        <v>0</v>
      </c>
      <c r="E92" s="195">
        <f>'[2]10'!E94</f>
        <v>0</v>
      </c>
      <c r="F92" s="15">
        <f t="shared" si="16"/>
        <v>60</v>
      </c>
      <c r="G92" s="194">
        <f>'[2]10'!H94</f>
        <v>0</v>
      </c>
      <c r="H92" s="195">
        <f>'[2]10'!I94</f>
        <v>0</v>
      </c>
      <c r="I92" s="195">
        <f>'[2]10'!J94</f>
        <v>0</v>
      </c>
      <c r="J92" s="195">
        <f>'[2]10'!K94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'[2]10'!B95</f>
        <v>0</v>
      </c>
      <c r="C93" s="195">
        <f>'[2]10'!C95</f>
        <v>60</v>
      </c>
      <c r="D93" s="195">
        <f>'[2]10'!D95</f>
        <v>0</v>
      </c>
      <c r="E93" s="195">
        <f>'[2]10'!E95</f>
        <v>0</v>
      </c>
      <c r="F93" s="15">
        <f t="shared" si="16"/>
        <v>60</v>
      </c>
      <c r="G93" s="194">
        <f>'[2]10'!H95</f>
        <v>0</v>
      </c>
      <c r="H93" s="195">
        <f>'[2]10'!I95</f>
        <v>0</v>
      </c>
      <c r="I93" s="195">
        <f>'[2]10'!J95</f>
        <v>0</v>
      </c>
      <c r="J93" s="195">
        <f>'[2]10'!K95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'[2]10'!B96</f>
        <v>0</v>
      </c>
      <c r="C94" s="195">
        <f>'[2]10'!C96</f>
        <v>60</v>
      </c>
      <c r="D94" s="195">
        <f>'[2]10'!D96</f>
        <v>0</v>
      </c>
      <c r="E94" s="195">
        <f>'[2]10'!E96</f>
        <v>0</v>
      </c>
      <c r="F94" s="15">
        <f t="shared" si="16"/>
        <v>60</v>
      </c>
      <c r="G94" s="194">
        <f>'[2]10'!H96</f>
        <v>0</v>
      </c>
      <c r="H94" s="195">
        <f>'[2]10'!I96</f>
        <v>0</v>
      </c>
      <c r="I94" s="195">
        <f>'[2]10'!J96</f>
        <v>0</v>
      </c>
      <c r="J94" s="195">
        <f>'[2]10'!K96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'[2]10'!B97</f>
        <v>0</v>
      </c>
      <c r="C95" s="195">
        <f>'[2]10'!C97</f>
        <v>60</v>
      </c>
      <c r="D95" s="195">
        <f>'[2]10'!D97</f>
        <v>0</v>
      </c>
      <c r="E95" s="195">
        <f>'[2]10'!E97</f>
        <v>0</v>
      </c>
      <c r="F95" s="15">
        <f t="shared" si="16"/>
        <v>60</v>
      </c>
      <c r="G95" s="194">
        <f>'[2]10'!H97</f>
        <v>0</v>
      </c>
      <c r="H95" s="195">
        <f>'[2]10'!I97</f>
        <v>0</v>
      </c>
      <c r="I95" s="195">
        <f>'[2]10'!J97</f>
        <v>0</v>
      </c>
      <c r="J95" s="195">
        <f>'[2]10'!K97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'[2]10'!B98</f>
        <v>0</v>
      </c>
      <c r="C96" s="195">
        <f>'[2]10'!C98</f>
        <v>60</v>
      </c>
      <c r="D96" s="195">
        <f>'[2]10'!D98</f>
        <v>0</v>
      </c>
      <c r="E96" s="195">
        <f>'[2]10'!E98</f>
        <v>0</v>
      </c>
      <c r="F96" s="15">
        <f t="shared" si="16"/>
        <v>60</v>
      </c>
      <c r="G96" s="194">
        <f>'[2]10'!H98</f>
        <v>0</v>
      </c>
      <c r="H96" s="195">
        <f>'[2]10'!I98</f>
        <v>0</v>
      </c>
      <c r="I96" s="195">
        <f>'[2]10'!J98</f>
        <v>0</v>
      </c>
      <c r="J96" s="195">
        <f>'[2]10'!K98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'[2]10'!B99</f>
        <v>0</v>
      </c>
      <c r="C97" s="195">
        <f>'[2]10'!C99</f>
        <v>60</v>
      </c>
      <c r="D97" s="195">
        <f>'[2]10'!D99</f>
        <v>0</v>
      </c>
      <c r="E97" s="195">
        <f>'[2]10'!E99</f>
        <v>0</v>
      </c>
      <c r="F97" s="15">
        <f t="shared" si="16"/>
        <v>60</v>
      </c>
      <c r="G97" s="194">
        <f>'[2]10'!H99</f>
        <v>0</v>
      </c>
      <c r="H97" s="195">
        <f>'[2]10'!I99</f>
        <v>0</v>
      </c>
      <c r="I97" s="195">
        <f>'[2]10'!J99</f>
        <v>0</v>
      </c>
      <c r="J97" s="195">
        <f>'[2]10'!K99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'[2]10'!B100</f>
        <v>0</v>
      </c>
      <c r="C98" s="195">
        <f>'[2]10'!C100</f>
        <v>60</v>
      </c>
      <c r="D98" s="195">
        <f>'[2]10'!D100</f>
        <v>0</v>
      </c>
      <c r="E98" s="195">
        <f>'[2]10'!E100</f>
        <v>0</v>
      </c>
      <c r="F98" s="15">
        <f t="shared" si="16"/>
        <v>60</v>
      </c>
      <c r="G98" s="194">
        <f>'[2]10'!H100</f>
        <v>0</v>
      </c>
      <c r="H98" s="195">
        <f>'[2]10'!I100</f>
        <v>0</v>
      </c>
      <c r="I98" s="195">
        <f>'[2]10'!J100</f>
        <v>0</v>
      </c>
      <c r="J98" s="195">
        <f>'[2]10'!K100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1010</v>
      </c>
      <c r="G3" s="16">
        <f>'[3]10'!G5</f>
        <v>0</v>
      </c>
      <c r="H3" s="17">
        <f>SUM(B3:G3)</f>
        <v>1330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150</v>
      </c>
      <c r="N3" s="16">
        <f>'[3]10'!O5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25.81</v>
      </c>
      <c r="AU3" s="8">
        <v>30.7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25.81</v>
      </c>
      <c r="BM3" s="8">
        <f>AU3</f>
        <v>30.7</v>
      </c>
      <c r="BN3" s="8">
        <f>BC3</f>
        <v>26.9</v>
      </c>
      <c r="BO3" s="8">
        <f>BJ3</f>
        <v>26.9</v>
      </c>
      <c r="BP3" s="139">
        <f>BL3-BN3</f>
        <v>-1.0899999999999999</v>
      </c>
      <c r="BQ3" s="139">
        <f>BM3-BO3</f>
        <v>3.8000000000000007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1010</v>
      </c>
      <c r="G4" s="16">
        <f>'[3]10'!G6</f>
        <v>0</v>
      </c>
      <c r="H4" s="17">
        <f>SUM(B4:G4)</f>
        <v>1330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150</v>
      </c>
      <c r="N4" s="16">
        <f>'[3]10'!O6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25.81</v>
      </c>
      <c r="AU4" s="8">
        <v>30.7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25.81</v>
      </c>
      <c r="BM4" s="8">
        <f t="shared" ref="BM4:BM67" si="22">AU4</f>
        <v>30.7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-1.0899999999999999</v>
      </c>
      <c r="BQ4" s="139">
        <f t="shared" ref="BQ4:BQ67" si="26">BM4-BO4</f>
        <v>3.8000000000000007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1010</v>
      </c>
      <c r="G5" s="16">
        <f>'[3]10'!G7</f>
        <v>0</v>
      </c>
      <c r="H5" s="17">
        <f t="shared" ref="H5:H68" si="27">SUM(B5:G5)</f>
        <v>1330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150</v>
      </c>
      <c r="N5" s="16">
        <f>'[3]10'!O7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25.81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25.81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-1.0899999999999999</v>
      </c>
      <c r="BQ5" s="139">
        <f t="shared" si="26"/>
        <v>-1.0899999999999999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1010</v>
      </c>
      <c r="G6" s="16">
        <f>'[3]10'!G8</f>
        <v>0</v>
      </c>
      <c r="H6" s="17">
        <f t="shared" si="27"/>
        <v>1330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150</v>
      </c>
      <c r="N6" s="16">
        <f>'[3]10'!O8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25.81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25.81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-1.0899999999999999</v>
      </c>
      <c r="BQ6" s="139">
        <f t="shared" si="26"/>
        <v>-1.0899999999999999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1010</v>
      </c>
      <c r="G7" s="16">
        <f>'[3]10'!G9</f>
        <v>0</v>
      </c>
      <c r="H7" s="17">
        <f t="shared" si="27"/>
        <v>1330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150</v>
      </c>
      <c r="N7" s="16">
        <f>'[3]10'!O9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1010</v>
      </c>
      <c r="G8" s="16">
        <f>'[3]10'!G10</f>
        <v>0</v>
      </c>
      <c r="H8" s="17">
        <f t="shared" si="27"/>
        <v>1330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150</v>
      </c>
      <c r="N8" s="16">
        <f>'[3]10'!O10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1010</v>
      </c>
      <c r="G9" s="16">
        <f>'[3]10'!G11</f>
        <v>0</v>
      </c>
      <c r="H9" s="17">
        <f t="shared" si="27"/>
        <v>1330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150</v>
      </c>
      <c r="N9" s="16">
        <f>'[3]10'!O11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1010</v>
      </c>
      <c r="G10" s="16">
        <f>'[3]10'!G12</f>
        <v>0</v>
      </c>
      <c r="H10" s="17">
        <f t="shared" si="27"/>
        <v>1330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150</v>
      </c>
      <c r="N10" s="16">
        <f>'[3]10'!O12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1010</v>
      </c>
      <c r="G11" s="16">
        <f>'[3]10'!G13</f>
        <v>0</v>
      </c>
      <c r="H11" s="17">
        <f t="shared" si="27"/>
        <v>1330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150</v>
      </c>
      <c r="N11" s="16">
        <f>'[3]10'!O13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1010</v>
      </c>
      <c r="G12" s="16">
        <f>'[3]10'!G14</f>
        <v>0</v>
      </c>
      <c r="H12" s="17">
        <f t="shared" si="27"/>
        <v>1330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150</v>
      </c>
      <c r="N12" s="16">
        <f>'[3]10'!O14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1010</v>
      </c>
      <c r="G13" s="16">
        <f>'[3]10'!G15</f>
        <v>0</v>
      </c>
      <c r="H13" s="17">
        <f t="shared" si="27"/>
        <v>1330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150</v>
      </c>
      <c r="N13" s="16">
        <f>'[3]10'!O15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1010</v>
      </c>
      <c r="G14" s="16">
        <f>'[3]10'!G16</f>
        <v>0</v>
      </c>
      <c r="H14" s="17">
        <f t="shared" si="27"/>
        <v>1330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150</v>
      </c>
      <c r="N14" s="16">
        <f>'[3]10'!O16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1010</v>
      </c>
      <c r="G15" s="16">
        <f>'[3]10'!G17</f>
        <v>0</v>
      </c>
      <c r="H15" s="17">
        <f t="shared" si="27"/>
        <v>1330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150</v>
      </c>
      <c r="N15" s="16">
        <f>'[3]10'!O17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1010</v>
      </c>
      <c r="G16" s="16">
        <f>'[3]10'!G18</f>
        <v>0</v>
      </c>
      <c r="H16" s="17">
        <f t="shared" si="27"/>
        <v>1330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150</v>
      </c>
      <c r="N16" s="16">
        <f>'[3]10'!O18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1010</v>
      </c>
      <c r="G17" s="16">
        <f>'[3]10'!G19</f>
        <v>0</v>
      </c>
      <c r="H17" s="17">
        <f t="shared" si="27"/>
        <v>1330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150</v>
      </c>
      <c r="N17" s="16">
        <f>'[3]10'!O19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1010</v>
      </c>
      <c r="G18" s="16">
        <f>'[3]10'!G20</f>
        <v>0</v>
      </c>
      <c r="H18" s="17">
        <f t="shared" si="27"/>
        <v>1330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150</v>
      </c>
      <c r="N18" s="16">
        <f>'[3]10'!O20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1010</v>
      </c>
      <c r="G19" s="16">
        <f>'[3]10'!G21</f>
        <v>0</v>
      </c>
      <c r="H19" s="17">
        <f t="shared" si="27"/>
        <v>1330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150</v>
      </c>
      <c r="N19" s="16">
        <f>'[3]10'!O21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1010</v>
      </c>
      <c r="G20" s="16">
        <f>'[3]10'!G22</f>
        <v>0</v>
      </c>
      <c r="H20" s="17">
        <f t="shared" si="27"/>
        <v>1330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150</v>
      </c>
      <c r="N20" s="16">
        <f>'[3]10'!O22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1010</v>
      </c>
      <c r="G21" s="16">
        <f>'[3]10'!G23</f>
        <v>0</v>
      </c>
      <c r="H21" s="17">
        <f t="shared" si="27"/>
        <v>1330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150</v>
      </c>
      <c r="N21" s="16">
        <f>'[3]10'!O23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1010</v>
      </c>
      <c r="G22" s="16">
        <f>'[3]10'!G24</f>
        <v>0</v>
      </c>
      <c r="H22" s="17">
        <f t="shared" si="27"/>
        <v>1330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150</v>
      </c>
      <c r="N22" s="16">
        <f>'[3]10'!O24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1010</v>
      </c>
      <c r="G23" s="16">
        <f>'[3]10'!G25</f>
        <v>0</v>
      </c>
      <c r="H23" s="17">
        <f t="shared" si="27"/>
        <v>1330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150</v>
      </c>
      <c r="N23" s="16">
        <f>'[3]10'!O25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1010</v>
      </c>
      <c r="G24" s="16">
        <f>'[3]10'!G26</f>
        <v>0</v>
      </c>
      <c r="H24" s="17">
        <f t="shared" si="27"/>
        <v>1330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150</v>
      </c>
      <c r="N24" s="16">
        <f>'[3]10'!O26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1010</v>
      </c>
      <c r="G25" s="16">
        <f>'[3]10'!G27</f>
        <v>0</v>
      </c>
      <c r="H25" s="17">
        <f t="shared" si="27"/>
        <v>1330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150</v>
      </c>
      <c r="N25" s="16">
        <f>'[3]10'!O27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1010</v>
      </c>
      <c r="G26" s="16">
        <f>'[3]10'!G28</f>
        <v>0</v>
      </c>
      <c r="H26" s="17">
        <f t="shared" si="27"/>
        <v>1330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150</v>
      </c>
      <c r="N26" s="16">
        <f>'[3]10'!O28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1010</v>
      </c>
      <c r="G27" s="16">
        <f>'[3]10'!G29</f>
        <v>0</v>
      </c>
      <c r="H27" s="17">
        <f t="shared" si="27"/>
        <v>1330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150</v>
      </c>
      <c r="N27" s="16">
        <f>'[3]10'!O29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412.8</v>
      </c>
      <c r="AT27" s="8">
        <v>24.18</v>
      </c>
      <c r="AU27" s="8">
        <v>30.7</v>
      </c>
      <c r="AW27" s="198">
        <v>25.2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24.18</v>
      </c>
      <c r="BM27" s="8">
        <f t="shared" si="22"/>
        <v>30.7</v>
      </c>
      <c r="BN27" s="8">
        <f t="shared" si="23"/>
        <v>25.2</v>
      </c>
      <c r="BO27" s="8">
        <f t="shared" si="24"/>
        <v>32</v>
      </c>
      <c r="BP27" s="139">
        <f t="shared" si="25"/>
        <v>-1.0199999999999996</v>
      </c>
      <c r="BQ27" s="139">
        <f t="shared" si="26"/>
        <v>-1.3000000000000007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1010</v>
      </c>
      <c r="G28" s="16">
        <f>'[3]10'!G30</f>
        <v>0</v>
      </c>
      <c r="H28" s="17">
        <f t="shared" si="27"/>
        <v>1330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150</v>
      </c>
      <c r="N28" s="16">
        <f>'[3]10'!O30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412.8</v>
      </c>
      <c r="AT28" s="8">
        <v>24.18</v>
      </c>
      <c r="AU28" s="8">
        <v>30.7</v>
      </c>
      <c r="AW28" s="198">
        <v>25.2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25.2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24.18</v>
      </c>
      <c r="BM28" s="8">
        <f t="shared" si="22"/>
        <v>30.7</v>
      </c>
      <c r="BN28" s="8">
        <f t="shared" si="23"/>
        <v>25.2</v>
      </c>
      <c r="BO28" s="8">
        <f t="shared" si="24"/>
        <v>32</v>
      </c>
      <c r="BP28" s="139">
        <f t="shared" si="25"/>
        <v>-1.0199999999999996</v>
      </c>
      <c r="BQ28" s="139">
        <f t="shared" si="26"/>
        <v>-1.3000000000000007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1010</v>
      </c>
      <c r="G29" s="16">
        <f>'[3]10'!G31</f>
        <v>0</v>
      </c>
      <c r="H29" s="17">
        <f t="shared" si="27"/>
        <v>1330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150</v>
      </c>
      <c r="N29" s="16">
        <f>'[3]10'!O31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412.8</v>
      </c>
      <c r="AT29" s="8">
        <v>24.18</v>
      </c>
      <c r="AU29" s="8">
        <v>30.7</v>
      </c>
      <c r="AW29" s="198">
        <v>25.2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25.2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24.18</v>
      </c>
      <c r="BM29" s="8">
        <f t="shared" si="22"/>
        <v>30.7</v>
      </c>
      <c r="BN29" s="8">
        <f t="shared" si="23"/>
        <v>25.2</v>
      </c>
      <c r="BO29" s="8">
        <f t="shared" si="24"/>
        <v>32</v>
      </c>
      <c r="BP29" s="139">
        <f t="shared" si="25"/>
        <v>-1.0199999999999996</v>
      </c>
      <c r="BQ29" s="139">
        <f t="shared" si="26"/>
        <v>-1.3000000000000007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1010</v>
      </c>
      <c r="G30" s="16">
        <f>'[3]10'!G32</f>
        <v>0</v>
      </c>
      <c r="H30" s="17">
        <f t="shared" si="27"/>
        <v>1330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150</v>
      </c>
      <c r="N30" s="16">
        <f>'[3]10'!O32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10.78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10.78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427.22</v>
      </c>
      <c r="AT30" s="8">
        <v>10.34</v>
      </c>
      <c r="AU30" s="8">
        <v>30.7</v>
      </c>
      <c r="AW30" s="198">
        <v>10.78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10.78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10.34</v>
      </c>
      <c r="BM30" s="8">
        <f t="shared" si="22"/>
        <v>30.7</v>
      </c>
      <c r="BN30" s="8">
        <f t="shared" si="23"/>
        <v>10.78</v>
      </c>
      <c r="BO30" s="8">
        <f t="shared" si="24"/>
        <v>32</v>
      </c>
      <c r="BP30" s="139">
        <f t="shared" si="25"/>
        <v>-0.4399999999999995</v>
      </c>
      <c r="BQ30" s="139">
        <f t="shared" si="26"/>
        <v>-1.3000000000000007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1010</v>
      </c>
      <c r="G31" s="16">
        <f>'[3]10'!G33</f>
        <v>0</v>
      </c>
      <c r="H31" s="17">
        <f t="shared" si="27"/>
        <v>1330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150</v>
      </c>
      <c r="N31" s="16">
        <f>'[3]10'!O33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30.7</v>
      </c>
      <c r="AU31" s="8">
        <v>30.7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</v>
      </c>
      <c r="BM31" s="8">
        <f t="shared" si="22"/>
        <v>30.7</v>
      </c>
      <c r="BN31" s="8">
        <f t="shared" si="23"/>
        <v>32</v>
      </c>
      <c r="BO31" s="8">
        <f t="shared" si="24"/>
        <v>32</v>
      </c>
      <c r="BP31" s="139">
        <f t="shared" si="25"/>
        <v>-1.3000000000000007</v>
      </c>
      <c r="BQ31" s="139">
        <f t="shared" si="26"/>
        <v>-1.3000000000000007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1010</v>
      </c>
      <c r="G32" s="16">
        <f>'[3]10'!G34</f>
        <v>0</v>
      </c>
      <c r="H32" s="17">
        <f t="shared" si="27"/>
        <v>1330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150</v>
      </c>
      <c r="N32" s="16">
        <f>'[3]10'!O34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30.7</v>
      </c>
      <c r="AU32" s="8">
        <v>30.7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</v>
      </c>
      <c r="BM32" s="8">
        <f t="shared" si="22"/>
        <v>30.7</v>
      </c>
      <c r="BN32" s="8">
        <f t="shared" si="23"/>
        <v>32</v>
      </c>
      <c r="BO32" s="8">
        <f t="shared" si="24"/>
        <v>32</v>
      </c>
      <c r="BP32" s="139">
        <f t="shared" si="25"/>
        <v>-1.3000000000000007</v>
      </c>
      <c r="BQ32" s="139">
        <f t="shared" si="26"/>
        <v>-1.3000000000000007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1010</v>
      </c>
      <c r="G33" s="16">
        <f>'[3]10'!G35</f>
        <v>0</v>
      </c>
      <c r="H33" s="17">
        <f t="shared" si="27"/>
        <v>1330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150</v>
      </c>
      <c r="N33" s="16">
        <f>'[3]10'!O35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1010</v>
      </c>
      <c r="G34" s="16">
        <f>'[3]10'!G36</f>
        <v>0</v>
      </c>
      <c r="H34" s="17">
        <f t="shared" si="27"/>
        <v>1330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170</v>
      </c>
      <c r="N34" s="16">
        <f>'[3]10'!O36</f>
        <v>0</v>
      </c>
      <c r="O34" s="17">
        <f t="shared" si="28"/>
        <v>490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170</v>
      </c>
      <c r="V34" s="16">
        <f t="shared" si="29"/>
        <v>0</v>
      </c>
      <c r="W34" s="17">
        <f t="shared" si="30"/>
        <v>490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170</v>
      </c>
      <c r="AQ34" s="8">
        <f t="shared" si="31"/>
        <v>0</v>
      </c>
      <c r="AR34" s="8">
        <f t="shared" si="18"/>
        <v>426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1010</v>
      </c>
      <c r="G35" s="16">
        <f>'[3]10'!G37</f>
        <v>0</v>
      </c>
      <c r="H35" s="17">
        <f t="shared" si="27"/>
        <v>1330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250</v>
      </c>
      <c r="N35" s="16">
        <f>'[3]10'!O37</f>
        <v>0</v>
      </c>
      <c r="O35" s="17">
        <f t="shared" si="28"/>
        <v>570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250</v>
      </c>
      <c r="V35" s="16">
        <f t="shared" si="29"/>
        <v>0</v>
      </c>
      <c r="W35" s="17">
        <f t="shared" si="30"/>
        <v>570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250</v>
      </c>
      <c r="AQ35" s="8">
        <f t="shared" si="31"/>
        <v>0</v>
      </c>
      <c r="AR35" s="8">
        <f t="shared" si="18"/>
        <v>506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1010</v>
      </c>
      <c r="G36" s="16">
        <f>'[3]10'!G38</f>
        <v>0</v>
      </c>
      <c r="H36" s="17">
        <f t="shared" si="27"/>
        <v>1330</v>
      </c>
      <c r="I36" s="15">
        <f>'[3]10'!J38</f>
        <v>256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280</v>
      </c>
      <c r="N36" s="16">
        <f>'[3]10'!O38</f>
        <v>0</v>
      </c>
      <c r="O36" s="17">
        <f t="shared" si="28"/>
        <v>536</v>
      </c>
      <c r="P36" s="18">
        <f>frq!C36</f>
        <v>1</v>
      </c>
      <c r="Q36" s="15">
        <f t="shared" si="29"/>
        <v>256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280</v>
      </c>
      <c r="V36" s="16">
        <f t="shared" si="29"/>
        <v>0</v>
      </c>
      <c r="W36" s="17">
        <f t="shared" si="30"/>
        <v>536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192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280</v>
      </c>
      <c r="AQ36" s="8">
        <f t="shared" si="31"/>
        <v>0</v>
      </c>
      <c r="AR36" s="8">
        <f t="shared" si="18"/>
        <v>472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1010</v>
      </c>
      <c r="G37" s="16">
        <f>'[3]10'!G39</f>
        <v>0</v>
      </c>
      <c r="H37" s="17">
        <f t="shared" si="27"/>
        <v>1330</v>
      </c>
      <c r="I37" s="15">
        <f>'[3]10'!J39</f>
        <v>256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320</v>
      </c>
      <c r="N37" s="16">
        <f>'[3]10'!O39</f>
        <v>0</v>
      </c>
      <c r="O37" s="17">
        <f t="shared" si="28"/>
        <v>576</v>
      </c>
      <c r="P37" s="18">
        <f>frq!C37</f>
        <v>1</v>
      </c>
      <c r="Q37" s="15">
        <f t="shared" si="29"/>
        <v>256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576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192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512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1010</v>
      </c>
      <c r="G38" s="16">
        <f>'[3]10'!G40</f>
        <v>0</v>
      </c>
      <c r="H38" s="17">
        <f t="shared" si="27"/>
        <v>1330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320</v>
      </c>
      <c r="N38" s="16">
        <f>'[3]10'!O40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1010</v>
      </c>
      <c r="G39" s="16">
        <f>'[3]10'!G41</f>
        <v>0</v>
      </c>
      <c r="H39" s="17">
        <f t="shared" si="27"/>
        <v>1330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320</v>
      </c>
      <c r="N39" s="16">
        <f>'[3]10'!O41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1010</v>
      </c>
      <c r="G40" s="16">
        <f>'[3]10'!G42</f>
        <v>0</v>
      </c>
      <c r="H40" s="17">
        <f t="shared" si="27"/>
        <v>1330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320</v>
      </c>
      <c r="N40" s="16">
        <f>'[3]10'!O42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1010</v>
      </c>
      <c r="G41" s="16">
        <f>'[3]10'!G43</f>
        <v>0</v>
      </c>
      <c r="H41" s="17">
        <f t="shared" si="27"/>
        <v>1330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320</v>
      </c>
      <c r="N41" s="16">
        <f>'[3]10'!O43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1010</v>
      </c>
      <c r="G42" s="16">
        <f>'[3]10'!G44</f>
        <v>0</v>
      </c>
      <c r="H42" s="17">
        <f t="shared" si="27"/>
        <v>1330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320</v>
      </c>
      <c r="N42" s="16">
        <f>'[3]10'!O44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1010</v>
      </c>
      <c r="G43" s="16">
        <f>'[3]10'!G45</f>
        <v>0</v>
      </c>
      <c r="H43" s="17">
        <f t="shared" si="27"/>
        <v>1330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320</v>
      </c>
      <c r="N43" s="16">
        <f>'[3]10'!O45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1010</v>
      </c>
      <c r="G44" s="16">
        <f>'[3]10'!G46</f>
        <v>0</v>
      </c>
      <c r="H44" s="17">
        <f t="shared" si="27"/>
        <v>1330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320</v>
      </c>
      <c r="N44" s="16">
        <f>'[3]10'!O46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1010</v>
      </c>
      <c r="G45" s="16">
        <f>'[3]10'!G47</f>
        <v>0</v>
      </c>
      <c r="H45" s="17">
        <f t="shared" si="27"/>
        <v>1330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280</v>
      </c>
      <c r="N45" s="16">
        <f>'[3]10'!O47</f>
        <v>0</v>
      </c>
      <c r="O45" s="17">
        <f t="shared" si="28"/>
        <v>600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280</v>
      </c>
      <c r="V45" s="16">
        <f t="shared" si="29"/>
        <v>0</v>
      </c>
      <c r="W45" s="17">
        <f t="shared" si="30"/>
        <v>600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280</v>
      </c>
      <c r="AQ45" s="8">
        <f t="shared" si="31"/>
        <v>0</v>
      </c>
      <c r="AR45" s="8">
        <f t="shared" si="18"/>
        <v>536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1010</v>
      </c>
      <c r="G46" s="16">
        <f>'[3]10'!G48</f>
        <v>0</v>
      </c>
      <c r="H46" s="17">
        <f t="shared" si="27"/>
        <v>1330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220</v>
      </c>
      <c r="N46" s="16">
        <f>'[3]10'!O48</f>
        <v>0</v>
      </c>
      <c r="O46" s="17">
        <f t="shared" si="28"/>
        <v>540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220</v>
      </c>
      <c r="V46" s="16">
        <f t="shared" si="29"/>
        <v>0</v>
      </c>
      <c r="W46" s="17">
        <f t="shared" si="30"/>
        <v>540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220</v>
      </c>
      <c r="AQ46" s="8">
        <f t="shared" si="31"/>
        <v>0</v>
      </c>
      <c r="AR46" s="8">
        <f t="shared" si="18"/>
        <v>476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1010</v>
      </c>
      <c r="G47" s="16">
        <f>'[3]10'!G49</f>
        <v>0</v>
      </c>
      <c r="H47" s="17">
        <f t="shared" si="27"/>
        <v>1330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200</v>
      </c>
      <c r="N47" s="16">
        <f>'[3]10'!O49</f>
        <v>0</v>
      </c>
      <c r="O47" s="17">
        <f t="shared" si="28"/>
        <v>520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200</v>
      </c>
      <c r="V47" s="16">
        <f t="shared" si="29"/>
        <v>0</v>
      </c>
      <c r="W47" s="17">
        <f t="shared" si="30"/>
        <v>520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200</v>
      </c>
      <c r="AQ47" s="8">
        <f t="shared" si="31"/>
        <v>0</v>
      </c>
      <c r="AR47" s="8">
        <f t="shared" si="18"/>
        <v>456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1010</v>
      </c>
      <c r="G48" s="16">
        <f>'[3]10'!G50</f>
        <v>0</v>
      </c>
      <c r="H48" s="17">
        <f t="shared" si="27"/>
        <v>1330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150</v>
      </c>
      <c r="N48" s="16">
        <f>'[3]10'!O50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1010</v>
      </c>
      <c r="G49" s="16">
        <f>'[3]10'!G51</f>
        <v>0</v>
      </c>
      <c r="H49" s="17">
        <f t="shared" si="27"/>
        <v>1330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150</v>
      </c>
      <c r="N49" s="16">
        <f>'[3]10'!O51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990</v>
      </c>
      <c r="G50" s="16">
        <f>'[3]10'!G52</f>
        <v>0</v>
      </c>
      <c r="H50" s="17">
        <f t="shared" si="27"/>
        <v>1310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150</v>
      </c>
      <c r="N50" s="16">
        <f>'[3]10'!O52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990</v>
      </c>
      <c r="G51" s="16">
        <f>'[3]10'!G53</f>
        <v>0</v>
      </c>
      <c r="H51" s="17">
        <f t="shared" si="27"/>
        <v>1310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150</v>
      </c>
      <c r="N51" s="16">
        <f>'[3]10'!O53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990</v>
      </c>
      <c r="G52" s="16">
        <f>'[3]10'!G54</f>
        <v>0</v>
      </c>
      <c r="H52" s="17">
        <f t="shared" si="27"/>
        <v>1310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150</v>
      </c>
      <c r="N52" s="16">
        <f>'[3]10'!O54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990</v>
      </c>
      <c r="G53" s="16">
        <f>'[3]10'!G55</f>
        <v>0</v>
      </c>
      <c r="H53" s="17">
        <f t="shared" si="27"/>
        <v>1310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150</v>
      </c>
      <c r="N53" s="16">
        <f>'[3]10'!O55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</v>
      </c>
      <c r="AU53" s="8">
        <v>30.7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39">
        <f t="shared" si="25"/>
        <v>-1.3000000000000007</v>
      </c>
      <c r="BQ53" s="139">
        <f t="shared" si="26"/>
        <v>-1.3000000000000007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990</v>
      </c>
      <c r="G54" s="16">
        <f>'[3]10'!G56</f>
        <v>0</v>
      </c>
      <c r="H54" s="17">
        <f t="shared" si="27"/>
        <v>1310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150</v>
      </c>
      <c r="N54" s="16">
        <f>'[3]10'!O56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</v>
      </c>
      <c r="AU54" s="8">
        <v>30.7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39">
        <f t="shared" si="25"/>
        <v>-1.3000000000000007</v>
      </c>
      <c r="BQ54" s="139">
        <f t="shared" si="26"/>
        <v>-1.3000000000000007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990</v>
      </c>
      <c r="G55" s="16">
        <f>'[3]10'!G57</f>
        <v>0</v>
      </c>
      <c r="H55" s="17">
        <f t="shared" si="27"/>
        <v>1310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150</v>
      </c>
      <c r="N55" s="16">
        <f>'[3]10'!O57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</v>
      </c>
      <c r="AU55" s="8">
        <v>30.7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32</v>
      </c>
      <c r="BP55" s="139">
        <f t="shared" si="25"/>
        <v>-1.3000000000000007</v>
      </c>
      <c r="BQ55" s="139">
        <f t="shared" si="26"/>
        <v>-1.3000000000000007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990</v>
      </c>
      <c r="G56" s="16">
        <f>'[3]10'!G58</f>
        <v>0</v>
      </c>
      <c r="H56" s="17">
        <f t="shared" si="27"/>
        <v>1310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150</v>
      </c>
      <c r="N56" s="16">
        <f>'[3]10'!O58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</v>
      </c>
      <c r="AU56" s="8">
        <v>30.7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32</v>
      </c>
      <c r="BP56" s="139">
        <f t="shared" si="25"/>
        <v>-1.3000000000000007</v>
      </c>
      <c r="BQ56" s="139">
        <f t="shared" si="26"/>
        <v>-1.3000000000000007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990</v>
      </c>
      <c r="G57" s="16">
        <f>'[3]10'!G59</f>
        <v>0</v>
      </c>
      <c r="H57" s="17">
        <f t="shared" si="27"/>
        <v>1310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150</v>
      </c>
      <c r="N57" s="16">
        <f>'[3]10'!O59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</v>
      </c>
      <c r="AU57" s="8">
        <v>30.7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</v>
      </c>
      <c r="BM57" s="8">
        <f t="shared" si="22"/>
        <v>30.7</v>
      </c>
      <c r="BN57" s="8">
        <f t="shared" si="23"/>
        <v>32</v>
      </c>
      <c r="BO57" s="8">
        <f t="shared" si="24"/>
        <v>32</v>
      </c>
      <c r="BP57" s="139">
        <f t="shared" si="25"/>
        <v>-1.3000000000000007</v>
      </c>
      <c r="BQ57" s="139">
        <f t="shared" si="26"/>
        <v>-1.3000000000000007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990</v>
      </c>
      <c r="G58" s="16">
        <f>'[3]10'!G60</f>
        <v>0</v>
      </c>
      <c r="H58" s="17">
        <f t="shared" si="27"/>
        <v>1310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150</v>
      </c>
      <c r="N58" s="16">
        <f>'[3]10'!O60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</v>
      </c>
      <c r="AU58" s="8">
        <v>30.7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</v>
      </c>
      <c r="BM58" s="8">
        <f t="shared" si="22"/>
        <v>30.7</v>
      </c>
      <c r="BN58" s="8">
        <f t="shared" si="23"/>
        <v>32</v>
      </c>
      <c r="BO58" s="8">
        <f t="shared" si="24"/>
        <v>32</v>
      </c>
      <c r="BP58" s="139">
        <f t="shared" si="25"/>
        <v>-1.3000000000000007</v>
      </c>
      <c r="BQ58" s="139">
        <f t="shared" si="26"/>
        <v>-1.3000000000000007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990</v>
      </c>
      <c r="G59" s="16">
        <f>'[3]10'!G61</f>
        <v>0</v>
      </c>
      <c r="H59" s="17">
        <f t="shared" si="27"/>
        <v>1310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150</v>
      </c>
      <c r="N59" s="16">
        <f>'[3]10'!O61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</v>
      </c>
      <c r="AU59" s="8">
        <v>30.7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</v>
      </c>
      <c r="BM59" s="8">
        <f t="shared" si="22"/>
        <v>30.7</v>
      </c>
      <c r="BN59" s="8">
        <f t="shared" si="23"/>
        <v>32</v>
      </c>
      <c r="BO59" s="8">
        <f t="shared" si="24"/>
        <v>32</v>
      </c>
      <c r="BP59" s="139">
        <f t="shared" si="25"/>
        <v>-1.3000000000000007</v>
      </c>
      <c r="BQ59" s="139">
        <f t="shared" si="26"/>
        <v>-1.3000000000000007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990</v>
      </c>
      <c r="G60" s="16">
        <f>'[3]10'!G62</f>
        <v>0</v>
      </c>
      <c r="H60" s="17">
        <f t="shared" si="27"/>
        <v>1310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150</v>
      </c>
      <c r="N60" s="16">
        <f>'[3]10'!O62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</v>
      </c>
      <c r="AU60" s="8">
        <v>30.7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</v>
      </c>
      <c r="BM60" s="8">
        <f t="shared" si="22"/>
        <v>30.7</v>
      </c>
      <c r="BN60" s="8">
        <f t="shared" si="23"/>
        <v>32</v>
      </c>
      <c r="BO60" s="8">
        <f t="shared" si="24"/>
        <v>32</v>
      </c>
      <c r="BP60" s="139">
        <f t="shared" si="25"/>
        <v>-1.3000000000000007</v>
      </c>
      <c r="BQ60" s="139">
        <f t="shared" si="26"/>
        <v>-1.3000000000000007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990</v>
      </c>
      <c r="G61" s="16">
        <f>'[3]10'!G63</f>
        <v>0</v>
      </c>
      <c r="H61" s="17">
        <f t="shared" si="27"/>
        <v>1310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150</v>
      </c>
      <c r="N61" s="16">
        <f>'[3]10'!O63</f>
        <v>30</v>
      </c>
      <c r="O61" s="17">
        <f t="shared" si="28"/>
        <v>500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30</v>
      </c>
      <c r="W61" s="17">
        <f t="shared" si="30"/>
        <v>500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2.5</v>
      </c>
      <c r="AD61" s="8">
        <f t="shared" si="10"/>
        <v>34.5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2.5</v>
      </c>
      <c r="AK61" s="8">
        <f t="shared" si="17"/>
        <v>34.5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25</v>
      </c>
      <c r="AR61" s="8">
        <f t="shared" si="18"/>
        <v>431</v>
      </c>
      <c r="AT61" s="8">
        <v>30.7</v>
      </c>
      <c r="AU61" s="8">
        <v>30.7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2.5</v>
      </c>
      <c r="BC61" s="8">
        <f t="shared" si="19"/>
        <v>34.5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2.5</v>
      </c>
      <c r="BJ61" s="8">
        <f t="shared" si="20"/>
        <v>34.5</v>
      </c>
      <c r="BL61" s="8">
        <f t="shared" si="21"/>
        <v>30.7</v>
      </c>
      <c r="BM61" s="8">
        <f t="shared" si="22"/>
        <v>30.7</v>
      </c>
      <c r="BN61" s="8">
        <f t="shared" si="23"/>
        <v>34.5</v>
      </c>
      <c r="BO61" s="8">
        <f t="shared" si="24"/>
        <v>34.5</v>
      </c>
      <c r="BP61" s="139">
        <f t="shared" si="25"/>
        <v>-3.8000000000000007</v>
      </c>
      <c r="BQ61" s="139">
        <f t="shared" si="26"/>
        <v>-3.8000000000000007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990</v>
      </c>
      <c r="G62" s="16">
        <f>'[3]10'!G64</f>
        <v>0</v>
      </c>
      <c r="H62" s="17">
        <f t="shared" si="27"/>
        <v>1310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150</v>
      </c>
      <c r="N62" s="16">
        <f>'[3]10'!O64</f>
        <v>30</v>
      </c>
      <c r="O62" s="17">
        <f t="shared" si="28"/>
        <v>500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30</v>
      </c>
      <c r="W62" s="17">
        <f t="shared" si="30"/>
        <v>500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2.5</v>
      </c>
      <c r="AD62" s="8">
        <f t="shared" si="10"/>
        <v>34.5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2.5</v>
      </c>
      <c r="AK62" s="8">
        <f t="shared" si="17"/>
        <v>34.5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25</v>
      </c>
      <c r="AR62" s="8">
        <f t="shared" si="18"/>
        <v>431</v>
      </c>
      <c r="AT62" s="8">
        <v>30.7</v>
      </c>
      <c r="AU62" s="8">
        <v>30.7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2.5</v>
      </c>
      <c r="BC62" s="8">
        <f t="shared" si="19"/>
        <v>34.5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2.5</v>
      </c>
      <c r="BJ62" s="8">
        <f t="shared" si="20"/>
        <v>34.5</v>
      </c>
      <c r="BL62" s="8">
        <f t="shared" si="21"/>
        <v>30.7</v>
      </c>
      <c r="BM62" s="8">
        <f t="shared" si="22"/>
        <v>30.7</v>
      </c>
      <c r="BN62" s="8">
        <f t="shared" si="23"/>
        <v>34.5</v>
      </c>
      <c r="BO62" s="8">
        <f t="shared" si="24"/>
        <v>34.5</v>
      </c>
      <c r="BP62" s="139">
        <f t="shared" si="25"/>
        <v>-3.8000000000000007</v>
      </c>
      <c r="BQ62" s="139">
        <f t="shared" si="26"/>
        <v>-3.8000000000000007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990</v>
      </c>
      <c r="G63" s="16">
        <f>'[3]10'!G65</f>
        <v>0</v>
      </c>
      <c r="H63" s="17">
        <f t="shared" si="27"/>
        <v>1310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150</v>
      </c>
      <c r="N63" s="16">
        <f>'[3]10'!O65</f>
        <v>30</v>
      </c>
      <c r="O63" s="17">
        <f t="shared" si="28"/>
        <v>500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30</v>
      </c>
      <c r="W63" s="17">
        <f t="shared" si="30"/>
        <v>500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2.5</v>
      </c>
      <c r="AD63" s="8">
        <f t="shared" si="10"/>
        <v>34.5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2.5</v>
      </c>
      <c r="AK63" s="8">
        <f t="shared" si="17"/>
        <v>34.5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25</v>
      </c>
      <c r="AR63" s="8">
        <f t="shared" si="18"/>
        <v>431</v>
      </c>
      <c r="AT63" s="8">
        <v>33.1</v>
      </c>
      <c r="AU63" s="8">
        <v>33.1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2.5</v>
      </c>
      <c r="BC63" s="8">
        <f t="shared" si="19"/>
        <v>34.5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2.5</v>
      </c>
      <c r="BJ63" s="8">
        <f t="shared" si="20"/>
        <v>34.5</v>
      </c>
      <c r="BL63" s="8">
        <f t="shared" si="21"/>
        <v>33.1</v>
      </c>
      <c r="BM63" s="8">
        <f t="shared" si="22"/>
        <v>33.1</v>
      </c>
      <c r="BN63" s="8">
        <f t="shared" si="23"/>
        <v>34.5</v>
      </c>
      <c r="BO63" s="8">
        <f t="shared" si="24"/>
        <v>34.5</v>
      </c>
      <c r="BP63" s="139">
        <f t="shared" si="25"/>
        <v>-1.3999999999999986</v>
      </c>
      <c r="BQ63" s="139">
        <f t="shared" si="26"/>
        <v>-1.3999999999999986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990</v>
      </c>
      <c r="G64" s="16">
        <f>'[3]10'!G66</f>
        <v>0</v>
      </c>
      <c r="H64" s="17">
        <f t="shared" si="27"/>
        <v>1310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150</v>
      </c>
      <c r="N64" s="16">
        <f>'[3]10'!O66</f>
        <v>30</v>
      </c>
      <c r="O64" s="17">
        <f t="shared" si="28"/>
        <v>500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30</v>
      </c>
      <c r="W64" s="17">
        <f t="shared" si="30"/>
        <v>500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2.5</v>
      </c>
      <c r="AD64" s="8">
        <f t="shared" si="10"/>
        <v>34.5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2.5</v>
      </c>
      <c r="AK64" s="8">
        <f t="shared" si="17"/>
        <v>34.5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25</v>
      </c>
      <c r="AR64" s="8">
        <f t="shared" si="18"/>
        <v>431</v>
      </c>
      <c r="AT64" s="8">
        <v>33.1</v>
      </c>
      <c r="AU64" s="8">
        <v>33.1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2.5</v>
      </c>
      <c r="BC64" s="8">
        <f t="shared" si="19"/>
        <v>34.5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2.5</v>
      </c>
      <c r="BJ64" s="8">
        <f t="shared" si="20"/>
        <v>34.5</v>
      </c>
      <c r="BL64" s="8">
        <f t="shared" si="21"/>
        <v>33.1</v>
      </c>
      <c r="BM64" s="8">
        <f t="shared" si="22"/>
        <v>33.1</v>
      </c>
      <c r="BN64" s="8">
        <f t="shared" si="23"/>
        <v>34.5</v>
      </c>
      <c r="BO64" s="8">
        <f t="shared" si="24"/>
        <v>34.5</v>
      </c>
      <c r="BP64" s="139">
        <f t="shared" si="25"/>
        <v>-1.3999999999999986</v>
      </c>
      <c r="BQ64" s="139">
        <f t="shared" si="26"/>
        <v>-1.3999999999999986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990</v>
      </c>
      <c r="G65" s="16">
        <f>'[3]10'!G67</f>
        <v>0</v>
      </c>
      <c r="H65" s="17">
        <f t="shared" si="27"/>
        <v>1310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150</v>
      </c>
      <c r="N65" s="16">
        <f>'[3]10'!O67</f>
        <v>30</v>
      </c>
      <c r="O65" s="17">
        <f t="shared" si="28"/>
        <v>500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30</v>
      </c>
      <c r="W65" s="17">
        <f t="shared" si="30"/>
        <v>500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2.5</v>
      </c>
      <c r="AD65" s="8">
        <f t="shared" si="10"/>
        <v>34.5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2.5</v>
      </c>
      <c r="AK65" s="8">
        <f t="shared" si="17"/>
        <v>34.5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25</v>
      </c>
      <c r="AR65" s="8">
        <f t="shared" si="18"/>
        <v>431</v>
      </c>
      <c r="AT65" s="8">
        <v>33.1</v>
      </c>
      <c r="AU65" s="8">
        <v>33.1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2.5</v>
      </c>
      <c r="BC65" s="8">
        <f t="shared" si="19"/>
        <v>34.5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2.5</v>
      </c>
      <c r="BJ65" s="8">
        <f t="shared" si="20"/>
        <v>34.5</v>
      </c>
      <c r="BL65" s="8">
        <f t="shared" si="21"/>
        <v>33.1</v>
      </c>
      <c r="BM65" s="8">
        <f t="shared" si="22"/>
        <v>33.1</v>
      </c>
      <c r="BN65" s="8">
        <f t="shared" si="23"/>
        <v>34.5</v>
      </c>
      <c r="BO65" s="8">
        <f t="shared" si="24"/>
        <v>34.5</v>
      </c>
      <c r="BP65" s="139">
        <f t="shared" si="25"/>
        <v>-1.3999999999999986</v>
      </c>
      <c r="BQ65" s="139">
        <f t="shared" si="26"/>
        <v>-1.3999999999999986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990</v>
      </c>
      <c r="G66" s="16">
        <f>'[3]10'!G68</f>
        <v>0</v>
      </c>
      <c r="H66" s="17">
        <f t="shared" si="27"/>
        <v>1310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150</v>
      </c>
      <c r="N66" s="16">
        <f>'[3]10'!O68</f>
        <v>30</v>
      </c>
      <c r="O66" s="17">
        <f t="shared" si="28"/>
        <v>500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30</v>
      </c>
      <c r="W66" s="17">
        <f t="shared" si="30"/>
        <v>500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2.5</v>
      </c>
      <c r="AD66" s="8">
        <f t="shared" si="10"/>
        <v>34.5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2.5</v>
      </c>
      <c r="AK66" s="8">
        <f t="shared" si="17"/>
        <v>34.5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25</v>
      </c>
      <c r="AR66" s="8">
        <f t="shared" si="18"/>
        <v>431</v>
      </c>
      <c r="AT66" s="8">
        <v>33.1</v>
      </c>
      <c r="AU66" s="8">
        <v>33.1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2.5</v>
      </c>
      <c r="BC66" s="8">
        <f t="shared" si="19"/>
        <v>34.5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2.5</v>
      </c>
      <c r="BJ66" s="8">
        <f t="shared" si="20"/>
        <v>34.5</v>
      </c>
      <c r="BL66" s="8">
        <f t="shared" si="21"/>
        <v>33.1</v>
      </c>
      <c r="BM66" s="8">
        <f t="shared" si="22"/>
        <v>33.1</v>
      </c>
      <c r="BN66" s="8">
        <f t="shared" si="23"/>
        <v>34.5</v>
      </c>
      <c r="BO66" s="8">
        <f t="shared" si="24"/>
        <v>34.5</v>
      </c>
      <c r="BP66" s="139">
        <f t="shared" si="25"/>
        <v>-1.3999999999999986</v>
      </c>
      <c r="BQ66" s="139">
        <f t="shared" si="26"/>
        <v>-1.3999999999999986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990</v>
      </c>
      <c r="G67" s="16">
        <f>'[3]10'!G69</f>
        <v>0</v>
      </c>
      <c r="H67" s="17">
        <f t="shared" si="27"/>
        <v>1310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150</v>
      </c>
      <c r="N67" s="16">
        <f>'[3]10'!O69</f>
        <v>30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30</v>
      </c>
      <c r="W67" s="17">
        <f t="shared" si="30"/>
        <v>500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2.5</v>
      </c>
      <c r="AD67" s="8">
        <f t="shared" si="10"/>
        <v>34.5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2.5</v>
      </c>
      <c r="AK67" s="8">
        <f t="shared" si="17"/>
        <v>34.5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25</v>
      </c>
      <c r="AR67" s="8">
        <f t="shared" si="18"/>
        <v>431</v>
      </c>
      <c r="AT67" s="8">
        <v>33.1</v>
      </c>
      <c r="AU67" s="8">
        <v>33.1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2.5</v>
      </c>
      <c r="BC67" s="8">
        <f t="shared" si="19"/>
        <v>34.5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2.5</v>
      </c>
      <c r="BJ67" s="8">
        <f t="shared" si="20"/>
        <v>34.5</v>
      </c>
      <c r="BL67" s="8">
        <f t="shared" si="21"/>
        <v>33.1</v>
      </c>
      <c r="BM67" s="8">
        <f t="shared" si="22"/>
        <v>33.1</v>
      </c>
      <c r="BN67" s="8">
        <f t="shared" si="23"/>
        <v>34.5</v>
      </c>
      <c r="BO67" s="8">
        <f t="shared" si="24"/>
        <v>34.5</v>
      </c>
      <c r="BP67" s="139">
        <f t="shared" si="25"/>
        <v>-1.3999999999999986</v>
      </c>
      <c r="BQ67" s="139">
        <f t="shared" si="26"/>
        <v>-1.3999999999999986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990</v>
      </c>
      <c r="G68" s="16">
        <f>'[3]10'!G70</f>
        <v>0</v>
      </c>
      <c r="H68" s="17">
        <f t="shared" si="27"/>
        <v>1310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180</v>
      </c>
      <c r="N68" s="16">
        <f>'[3]10'!O70</f>
        <v>30</v>
      </c>
      <c r="O68" s="17">
        <f t="shared" si="28"/>
        <v>530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180</v>
      </c>
      <c r="V68" s="16">
        <f t="shared" si="32"/>
        <v>30</v>
      </c>
      <c r="W68" s="17">
        <f t="shared" si="30"/>
        <v>530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2.5</v>
      </c>
      <c r="AD68" s="8">
        <f t="shared" ref="AD68:AD98" si="42">BC68</f>
        <v>34.5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2.5</v>
      </c>
      <c r="AK68" s="8">
        <f t="shared" ref="AK68:AK98" si="49">BJ68</f>
        <v>34.5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180</v>
      </c>
      <c r="AQ68" s="8">
        <f t="shared" si="34"/>
        <v>25</v>
      </c>
      <c r="AR68" s="8">
        <f t="shared" ref="AR68:AR98" si="50">SUM(AL68:AQ68)</f>
        <v>461</v>
      </c>
      <c r="AT68" s="8">
        <v>33.1</v>
      </c>
      <c r="AU68" s="8">
        <v>33.1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2.5</v>
      </c>
      <c r="BC68" s="8">
        <f t="shared" ref="BC68:BC98" si="51">SUM(AW68:BB68)</f>
        <v>34.5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2.5</v>
      </c>
      <c r="BJ68" s="8">
        <f t="shared" ref="BJ68:BJ98" si="52">SUM(BD68:BI68)</f>
        <v>34.5</v>
      </c>
      <c r="BL68" s="8">
        <f t="shared" ref="BL68:BL98" si="53">AT68</f>
        <v>33.1</v>
      </c>
      <c r="BM68" s="8">
        <f t="shared" ref="BM68:BM98" si="54">AU68</f>
        <v>33.1</v>
      </c>
      <c r="BN68" s="8">
        <f t="shared" ref="BN68:BN98" si="55">BC68</f>
        <v>34.5</v>
      </c>
      <c r="BO68" s="8">
        <f t="shared" ref="BO68:BO98" si="56">BJ68</f>
        <v>34.5</v>
      </c>
      <c r="BP68" s="139">
        <f t="shared" ref="BP68:BP98" si="57">BL68-BN68</f>
        <v>-1.3999999999999986</v>
      </c>
      <c r="BQ68" s="139">
        <f t="shared" ref="BQ68:BQ98" si="58">BM68-BO68</f>
        <v>-1.3999999999999986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990</v>
      </c>
      <c r="G69" s="16">
        <f>'[3]10'!G71</f>
        <v>0</v>
      </c>
      <c r="H69" s="17">
        <f t="shared" ref="H69:H98" si="59">SUM(B69:G69)</f>
        <v>1310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220</v>
      </c>
      <c r="N69" s="16">
        <f>'[3]10'!O71</f>
        <v>30</v>
      </c>
      <c r="O69" s="17">
        <f t="shared" ref="O69:O98" si="60">SUM(I69:N69)</f>
        <v>570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220</v>
      </c>
      <c r="V69" s="16">
        <f t="shared" si="32"/>
        <v>30</v>
      </c>
      <c r="W69" s="17">
        <f t="shared" ref="W69:W98" si="61">SUM(Q69:V69)</f>
        <v>570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2.5</v>
      </c>
      <c r="AD69" s="8">
        <f t="shared" si="42"/>
        <v>34.5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2.5</v>
      </c>
      <c r="AK69" s="8">
        <f t="shared" si="49"/>
        <v>34.5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220</v>
      </c>
      <c r="AQ69" s="8">
        <f t="shared" si="34"/>
        <v>25</v>
      </c>
      <c r="AR69" s="8">
        <f t="shared" si="50"/>
        <v>501</v>
      </c>
      <c r="AT69" s="8">
        <v>33.1</v>
      </c>
      <c r="AU69" s="8">
        <v>33.1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2.5</v>
      </c>
      <c r="BC69" s="8">
        <f t="shared" si="51"/>
        <v>34.5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2.5</v>
      </c>
      <c r="BJ69" s="8">
        <f t="shared" si="52"/>
        <v>34.5</v>
      </c>
      <c r="BL69" s="8">
        <f t="shared" si="53"/>
        <v>33.1</v>
      </c>
      <c r="BM69" s="8">
        <f t="shared" si="54"/>
        <v>33.1</v>
      </c>
      <c r="BN69" s="8">
        <f t="shared" si="55"/>
        <v>34.5</v>
      </c>
      <c r="BO69" s="8">
        <f t="shared" si="56"/>
        <v>34.5</v>
      </c>
      <c r="BP69" s="139">
        <f t="shared" si="57"/>
        <v>-1.3999999999999986</v>
      </c>
      <c r="BQ69" s="139">
        <f t="shared" si="58"/>
        <v>-1.3999999999999986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990</v>
      </c>
      <c r="G70" s="16">
        <f>'[3]10'!G72</f>
        <v>0</v>
      </c>
      <c r="H70" s="17">
        <f t="shared" si="59"/>
        <v>1310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220</v>
      </c>
      <c r="N70" s="16">
        <f>'[3]10'!O72</f>
        <v>30</v>
      </c>
      <c r="O70" s="17">
        <f t="shared" si="60"/>
        <v>570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220</v>
      </c>
      <c r="V70" s="16">
        <f t="shared" si="32"/>
        <v>30</v>
      </c>
      <c r="W70" s="17">
        <f t="shared" si="61"/>
        <v>570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2.5</v>
      </c>
      <c r="AD70" s="8">
        <f t="shared" si="42"/>
        <v>34.5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2.5</v>
      </c>
      <c r="AK70" s="8">
        <f t="shared" si="49"/>
        <v>34.5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220</v>
      </c>
      <c r="AQ70" s="8">
        <f t="shared" si="34"/>
        <v>25</v>
      </c>
      <c r="AR70" s="8">
        <f t="shared" si="50"/>
        <v>501</v>
      </c>
      <c r="AT70" s="8">
        <v>33.1</v>
      </c>
      <c r="AU70" s="8">
        <v>33.1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2.5</v>
      </c>
      <c r="BC70" s="8">
        <f t="shared" si="51"/>
        <v>34.5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2.5</v>
      </c>
      <c r="BJ70" s="8">
        <f t="shared" si="52"/>
        <v>34.5</v>
      </c>
      <c r="BL70" s="8">
        <f t="shared" si="53"/>
        <v>33.1</v>
      </c>
      <c r="BM70" s="8">
        <f t="shared" si="54"/>
        <v>33.1</v>
      </c>
      <c r="BN70" s="8">
        <f t="shared" si="55"/>
        <v>34.5</v>
      </c>
      <c r="BO70" s="8">
        <f t="shared" si="56"/>
        <v>34.5</v>
      </c>
      <c r="BP70" s="139">
        <f t="shared" si="57"/>
        <v>-1.3999999999999986</v>
      </c>
      <c r="BQ70" s="139">
        <f t="shared" si="58"/>
        <v>-1.3999999999999986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990</v>
      </c>
      <c r="G71" s="16">
        <f>'[3]10'!G73</f>
        <v>0</v>
      </c>
      <c r="H71" s="17">
        <f t="shared" si="59"/>
        <v>1310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220</v>
      </c>
      <c r="N71" s="16">
        <f>'[3]10'!O73</f>
        <v>30</v>
      </c>
      <c r="O71" s="17">
        <f t="shared" si="60"/>
        <v>570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220</v>
      </c>
      <c r="V71" s="16">
        <f t="shared" si="32"/>
        <v>30</v>
      </c>
      <c r="W71" s="17">
        <f t="shared" si="61"/>
        <v>570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2.5</v>
      </c>
      <c r="AD71" s="8">
        <f t="shared" si="42"/>
        <v>34.5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2.5</v>
      </c>
      <c r="AK71" s="8">
        <f t="shared" si="49"/>
        <v>34.5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220</v>
      </c>
      <c r="AQ71" s="8">
        <f t="shared" si="34"/>
        <v>25</v>
      </c>
      <c r="AR71" s="8">
        <f t="shared" si="50"/>
        <v>501</v>
      </c>
      <c r="AT71" s="8">
        <v>33.1</v>
      </c>
      <c r="AU71" s="8">
        <v>33.1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2.5</v>
      </c>
      <c r="BC71" s="8">
        <f t="shared" si="51"/>
        <v>34.5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2.5</v>
      </c>
      <c r="BJ71" s="8">
        <f t="shared" si="52"/>
        <v>34.5</v>
      </c>
      <c r="BL71" s="8">
        <f t="shared" si="53"/>
        <v>33.1</v>
      </c>
      <c r="BM71" s="8">
        <f t="shared" si="54"/>
        <v>33.1</v>
      </c>
      <c r="BN71" s="8">
        <f t="shared" si="55"/>
        <v>34.5</v>
      </c>
      <c r="BO71" s="8">
        <f t="shared" si="56"/>
        <v>34.5</v>
      </c>
      <c r="BP71" s="139">
        <f t="shared" si="57"/>
        <v>-1.3999999999999986</v>
      </c>
      <c r="BQ71" s="139">
        <f t="shared" si="58"/>
        <v>-1.3999999999999986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990</v>
      </c>
      <c r="G72" s="16">
        <f>'[3]10'!G74</f>
        <v>0</v>
      </c>
      <c r="H72" s="17">
        <f t="shared" si="59"/>
        <v>1310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220</v>
      </c>
      <c r="N72" s="16">
        <f>'[3]10'!O74</f>
        <v>30</v>
      </c>
      <c r="O72" s="17">
        <f t="shared" si="60"/>
        <v>570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220</v>
      </c>
      <c r="V72" s="16">
        <f t="shared" si="32"/>
        <v>30</v>
      </c>
      <c r="W72" s="17">
        <f t="shared" si="61"/>
        <v>570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2.5</v>
      </c>
      <c r="AD72" s="8">
        <f t="shared" si="42"/>
        <v>34.5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2.5</v>
      </c>
      <c r="AK72" s="8">
        <f t="shared" si="49"/>
        <v>34.5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220</v>
      </c>
      <c r="AQ72" s="8">
        <f t="shared" si="34"/>
        <v>25</v>
      </c>
      <c r="AR72" s="8">
        <f t="shared" si="50"/>
        <v>501</v>
      </c>
      <c r="AT72" s="8">
        <v>33.1</v>
      </c>
      <c r="AU72" s="8">
        <v>33.1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2.5</v>
      </c>
      <c r="BC72" s="8">
        <f t="shared" si="51"/>
        <v>34.5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2.5</v>
      </c>
      <c r="BJ72" s="8">
        <f t="shared" si="52"/>
        <v>34.5</v>
      </c>
      <c r="BL72" s="8">
        <f t="shared" si="53"/>
        <v>33.1</v>
      </c>
      <c r="BM72" s="8">
        <f t="shared" si="54"/>
        <v>33.1</v>
      </c>
      <c r="BN72" s="8">
        <f t="shared" si="55"/>
        <v>34.5</v>
      </c>
      <c r="BO72" s="8">
        <f t="shared" si="56"/>
        <v>34.5</v>
      </c>
      <c r="BP72" s="139">
        <f t="shared" si="57"/>
        <v>-1.3999999999999986</v>
      </c>
      <c r="BQ72" s="139">
        <f t="shared" si="58"/>
        <v>-1.3999999999999986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990</v>
      </c>
      <c r="G73" s="16">
        <f>'[3]10'!G75</f>
        <v>0</v>
      </c>
      <c r="H73" s="17">
        <f t="shared" si="59"/>
        <v>1310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220</v>
      </c>
      <c r="N73" s="16">
        <f>'[3]10'!O75</f>
        <v>30</v>
      </c>
      <c r="O73" s="17">
        <f t="shared" si="60"/>
        <v>570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220</v>
      </c>
      <c r="V73" s="16">
        <f t="shared" si="32"/>
        <v>30</v>
      </c>
      <c r="W73" s="17">
        <f t="shared" si="61"/>
        <v>570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2.5</v>
      </c>
      <c r="AD73" s="8">
        <f t="shared" si="42"/>
        <v>34.5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2.5</v>
      </c>
      <c r="AK73" s="8">
        <f t="shared" si="49"/>
        <v>34.5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220</v>
      </c>
      <c r="AQ73" s="8">
        <f t="shared" si="34"/>
        <v>25</v>
      </c>
      <c r="AR73" s="8">
        <f t="shared" si="50"/>
        <v>501</v>
      </c>
      <c r="AT73" s="8">
        <v>33.1</v>
      </c>
      <c r="AU73" s="8">
        <v>33.1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2.5</v>
      </c>
      <c r="BC73" s="8">
        <f t="shared" si="51"/>
        <v>34.5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2.5</v>
      </c>
      <c r="BJ73" s="8">
        <f t="shared" si="52"/>
        <v>34.5</v>
      </c>
      <c r="BL73" s="8">
        <f t="shared" si="53"/>
        <v>33.1</v>
      </c>
      <c r="BM73" s="8">
        <f t="shared" si="54"/>
        <v>33.1</v>
      </c>
      <c r="BN73" s="8">
        <f t="shared" si="55"/>
        <v>34.5</v>
      </c>
      <c r="BO73" s="8">
        <f t="shared" si="56"/>
        <v>34.5</v>
      </c>
      <c r="BP73" s="139">
        <f t="shared" si="57"/>
        <v>-1.3999999999999986</v>
      </c>
      <c r="BQ73" s="139">
        <f t="shared" si="58"/>
        <v>-1.3999999999999986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1010</v>
      </c>
      <c r="G74" s="16">
        <f>'[3]10'!G76</f>
        <v>0</v>
      </c>
      <c r="H74" s="17">
        <f t="shared" si="59"/>
        <v>1330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220</v>
      </c>
      <c r="N74" s="16">
        <f>'[3]10'!O76</f>
        <v>30</v>
      </c>
      <c r="O74" s="17">
        <f t="shared" si="60"/>
        <v>570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220</v>
      </c>
      <c r="V74" s="16">
        <f t="shared" si="32"/>
        <v>30</v>
      </c>
      <c r="W74" s="17">
        <f t="shared" si="61"/>
        <v>570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2.5</v>
      </c>
      <c r="AD74" s="8">
        <f t="shared" si="42"/>
        <v>34.5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2.5</v>
      </c>
      <c r="AK74" s="8">
        <f t="shared" si="49"/>
        <v>34.5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220</v>
      </c>
      <c r="AQ74" s="8">
        <f t="shared" si="34"/>
        <v>25</v>
      </c>
      <c r="AR74" s="8">
        <f t="shared" si="50"/>
        <v>501</v>
      </c>
      <c r="AT74" s="8">
        <v>33.1</v>
      </c>
      <c r="AU74" s="8">
        <v>33.1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2.5</v>
      </c>
      <c r="BC74" s="8">
        <f t="shared" si="51"/>
        <v>34.5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2.5</v>
      </c>
      <c r="BJ74" s="8">
        <f t="shared" si="52"/>
        <v>34.5</v>
      </c>
      <c r="BL74" s="8">
        <f t="shared" si="53"/>
        <v>33.1</v>
      </c>
      <c r="BM74" s="8">
        <f t="shared" si="54"/>
        <v>33.1</v>
      </c>
      <c r="BN74" s="8">
        <f t="shared" si="55"/>
        <v>34.5</v>
      </c>
      <c r="BO74" s="8">
        <f t="shared" si="56"/>
        <v>34.5</v>
      </c>
      <c r="BP74" s="139">
        <f t="shared" si="57"/>
        <v>-1.3999999999999986</v>
      </c>
      <c r="BQ74" s="139">
        <f t="shared" si="58"/>
        <v>-1.3999999999999986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1010</v>
      </c>
      <c r="G75" s="16">
        <f>'[3]10'!G77</f>
        <v>0</v>
      </c>
      <c r="H75" s="17">
        <f t="shared" si="59"/>
        <v>1330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220</v>
      </c>
      <c r="N75" s="16">
        <f>'[3]10'!O77</f>
        <v>0</v>
      </c>
      <c r="O75" s="17">
        <f t="shared" si="60"/>
        <v>540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220</v>
      </c>
      <c r="V75" s="16">
        <f t="shared" si="32"/>
        <v>0</v>
      </c>
      <c r="W75" s="17">
        <f t="shared" si="61"/>
        <v>540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220</v>
      </c>
      <c r="AQ75" s="8">
        <f t="shared" si="34"/>
        <v>0</v>
      </c>
      <c r="AR75" s="8">
        <f t="shared" si="50"/>
        <v>476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1010</v>
      </c>
      <c r="G76" s="16">
        <f>'[3]10'!G78</f>
        <v>0</v>
      </c>
      <c r="H76" s="17">
        <f t="shared" si="59"/>
        <v>1330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200</v>
      </c>
      <c r="N76" s="16">
        <f>'[3]10'!O78</f>
        <v>0</v>
      </c>
      <c r="O76" s="17">
        <f t="shared" si="60"/>
        <v>520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200</v>
      </c>
      <c r="V76" s="16">
        <f t="shared" si="32"/>
        <v>0</v>
      </c>
      <c r="W76" s="17">
        <f t="shared" si="61"/>
        <v>520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200</v>
      </c>
      <c r="AQ76" s="8">
        <f t="shared" si="34"/>
        <v>0</v>
      </c>
      <c r="AR76" s="8">
        <f t="shared" si="50"/>
        <v>456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1010</v>
      </c>
      <c r="G77" s="16">
        <f>'[3]10'!G79</f>
        <v>0</v>
      </c>
      <c r="H77" s="17">
        <f t="shared" si="59"/>
        <v>1330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250</v>
      </c>
      <c r="N77" s="16">
        <f>'[3]10'!O79</f>
        <v>0</v>
      </c>
      <c r="O77" s="17">
        <f t="shared" si="60"/>
        <v>570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250</v>
      </c>
      <c r="V77" s="16">
        <f t="shared" si="32"/>
        <v>0</v>
      </c>
      <c r="W77" s="17">
        <f t="shared" si="61"/>
        <v>570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250</v>
      </c>
      <c r="AQ77" s="8">
        <f t="shared" si="34"/>
        <v>0</v>
      </c>
      <c r="AR77" s="8">
        <f t="shared" si="50"/>
        <v>506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1010</v>
      </c>
      <c r="G78" s="16">
        <f>'[3]10'!G80</f>
        <v>0</v>
      </c>
      <c r="H78" s="17">
        <f t="shared" si="59"/>
        <v>1330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300</v>
      </c>
      <c r="N78" s="16">
        <f>'[3]10'!O80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1010</v>
      </c>
      <c r="G79" s="16">
        <f>'[3]10'!G81</f>
        <v>0</v>
      </c>
      <c r="H79" s="17">
        <f t="shared" si="59"/>
        <v>1330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300</v>
      </c>
      <c r="N79" s="16">
        <f>'[3]10'!O81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1010</v>
      </c>
      <c r="G80" s="16">
        <f>'[3]10'!G82</f>
        <v>0</v>
      </c>
      <c r="H80" s="17">
        <f t="shared" si="59"/>
        <v>1330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280</v>
      </c>
      <c r="N80" s="16">
        <f>'[3]10'!O82</f>
        <v>0</v>
      </c>
      <c r="O80" s="17">
        <f t="shared" si="60"/>
        <v>600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280</v>
      </c>
      <c r="V80" s="16">
        <f t="shared" si="32"/>
        <v>0</v>
      </c>
      <c r="W80" s="17">
        <f t="shared" si="61"/>
        <v>600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280</v>
      </c>
      <c r="AQ80" s="8">
        <f t="shared" si="34"/>
        <v>0</v>
      </c>
      <c r="AR80" s="8">
        <f t="shared" si="50"/>
        <v>536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1010</v>
      </c>
      <c r="G81" s="16">
        <f>'[3]10'!G83</f>
        <v>0</v>
      </c>
      <c r="H81" s="17">
        <f t="shared" si="59"/>
        <v>1330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250</v>
      </c>
      <c r="N81" s="16">
        <f>'[3]10'!O83</f>
        <v>0</v>
      </c>
      <c r="O81" s="17">
        <f t="shared" si="60"/>
        <v>570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250</v>
      </c>
      <c r="V81" s="16">
        <f t="shared" si="32"/>
        <v>0</v>
      </c>
      <c r="W81" s="17">
        <f t="shared" si="61"/>
        <v>570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250</v>
      </c>
      <c r="AQ81" s="8">
        <f t="shared" si="34"/>
        <v>0</v>
      </c>
      <c r="AR81" s="8">
        <f t="shared" si="50"/>
        <v>506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1010</v>
      </c>
      <c r="G82" s="16">
        <f>'[3]10'!G84</f>
        <v>0</v>
      </c>
      <c r="H82" s="17">
        <f t="shared" si="59"/>
        <v>1330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200</v>
      </c>
      <c r="N82" s="16">
        <f>'[3]10'!O84</f>
        <v>0</v>
      </c>
      <c r="O82" s="17">
        <f t="shared" si="60"/>
        <v>520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200</v>
      </c>
      <c r="V82" s="16">
        <f t="shared" si="32"/>
        <v>0</v>
      </c>
      <c r="W82" s="17">
        <f t="shared" si="61"/>
        <v>520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200</v>
      </c>
      <c r="AQ82" s="8">
        <f t="shared" si="34"/>
        <v>0</v>
      </c>
      <c r="AR82" s="8">
        <f t="shared" si="50"/>
        <v>456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1010</v>
      </c>
      <c r="G83" s="16">
        <f>'[3]10'!G85</f>
        <v>0</v>
      </c>
      <c r="H83" s="17">
        <f t="shared" si="59"/>
        <v>1330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150</v>
      </c>
      <c r="N83" s="16">
        <f>'[3]10'!O85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1010</v>
      </c>
      <c r="G84" s="16">
        <f>'[3]10'!G86</f>
        <v>0</v>
      </c>
      <c r="H84" s="17">
        <f t="shared" si="59"/>
        <v>1330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150</v>
      </c>
      <c r="N84" s="16">
        <f>'[3]10'!O86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1010</v>
      </c>
      <c r="G85" s="16">
        <f>'[3]10'!G87</f>
        <v>0</v>
      </c>
      <c r="H85" s="17">
        <f t="shared" si="59"/>
        <v>1330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150</v>
      </c>
      <c r="N85" s="16">
        <f>'[3]10'!O87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30.7</v>
      </c>
      <c r="AU85" s="8">
        <v>30.7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</v>
      </c>
      <c r="BM85" s="8">
        <f t="shared" si="54"/>
        <v>30.7</v>
      </c>
      <c r="BN85" s="8">
        <f t="shared" si="55"/>
        <v>32</v>
      </c>
      <c r="BO85" s="8">
        <f t="shared" si="56"/>
        <v>32</v>
      </c>
      <c r="BP85" s="139">
        <f t="shared" si="57"/>
        <v>-1.3000000000000007</v>
      </c>
      <c r="BQ85" s="139">
        <f t="shared" si="58"/>
        <v>-1.3000000000000007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1010</v>
      </c>
      <c r="G86" s="16">
        <f>'[3]10'!G88</f>
        <v>0</v>
      </c>
      <c r="H86" s="17">
        <f t="shared" si="59"/>
        <v>1330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150</v>
      </c>
      <c r="N86" s="16">
        <f>'[3]10'!O88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30.7</v>
      </c>
      <c r="AU86" s="8">
        <v>30.7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</v>
      </c>
      <c r="BM86" s="8">
        <f t="shared" si="54"/>
        <v>30.7</v>
      </c>
      <c r="BN86" s="8">
        <f t="shared" si="55"/>
        <v>32</v>
      </c>
      <c r="BO86" s="8">
        <f t="shared" si="56"/>
        <v>32</v>
      </c>
      <c r="BP86" s="139">
        <f t="shared" si="57"/>
        <v>-1.3000000000000007</v>
      </c>
      <c r="BQ86" s="139">
        <f t="shared" si="58"/>
        <v>-1.3000000000000007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1010</v>
      </c>
      <c r="G87" s="16">
        <f>'[3]10'!G89</f>
        <v>0</v>
      </c>
      <c r="H87" s="17">
        <f t="shared" si="59"/>
        <v>1330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150</v>
      </c>
      <c r="N87" s="16">
        <f>'[3]10'!O89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30.7</v>
      </c>
      <c r="AU87" s="8">
        <v>30.7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</v>
      </c>
      <c r="BM87" s="8">
        <f t="shared" si="54"/>
        <v>30.7</v>
      </c>
      <c r="BN87" s="8">
        <f t="shared" si="55"/>
        <v>32</v>
      </c>
      <c r="BO87" s="8">
        <f t="shared" si="56"/>
        <v>32</v>
      </c>
      <c r="BP87" s="139">
        <f t="shared" si="57"/>
        <v>-1.3000000000000007</v>
      </c>
      <c r="BQ87" s="139">
        <f t="shared" si="58"/>
        <v>-1.3000000000000007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1010</v>
      </c>
      <c r="G88" s="16">
        <f>'[3]10'!G90</f>
        <v>0</v>
      </c>
      <c r="H88" s="17">
        <f t="shared" si="59"/>
        <v>1330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150</v>
      </c>
      <c r="N88" s="16">
        <f>'[3]10'!O90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30.7</v>
      </c>
      <c r="AU88" s="8">
        <v>30.7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</v>
      </c>
      <c r="BM88" s="8">
        <f t="shared" si="54"/>
        <v>30.7</v>
      </c>
      <c r="BN88" s="8">
        <f t="shared" si="55"/>
        <v>32</v>
      </c>
      <c r="BO88" s="8">
        <f t="shared" si="56"/>
        <v>32</v>
      </c>
      <c r="BP88" s="139">
        <f t="shared" si="57"/>
        <v>-1.3000000000000007</v>
      </c>
      <c r="BQ88" s="139">
        <f t="shared" si="58"/>
        <v>-1.3000000000000007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1010</v>
      </c>
      <c r="G89" s="16">
        <f>'[3]10'!G91</f>
        <v>0</v>
      </c>
      <c r="H89" s="17">
        <f t="shared" si="59"/>
        <v>1330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150</v>
      </c>
      <c r="N89" s="16">
        <f>'[3]10'!O91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</v>
      </c>
      <c r="AE89" s="8">
        <f t="shared" si="43"/>
        <v>26.9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</v>
      </c>
      <c r="AL89" s="8">
        <f t="shared" si="35"/>
        <v>266.20000000000005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416.20000000000005</v>
      </c>
      <c r="AT89" s="8">
        <v>25.81</v>
      </c>
      <c r="AU89" s="8">
        <v>25.81</v>
      </c>
      <c r="AW89" s="198">
        <v>26.9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</v>
      </c>
      <c r="BD89" s="198">
        <v>26.9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</v>
      </c>
      <c r="BL89" s="8">
        <f t="shared" si="53"/>
        <v>25.81</v>
      </c>
      <c r="BM89" s="8">
        <f t="shared" si="54"/>
        <v>25.81</v>
      </c>
      <c r="BN89" s="8">
        <f t="shared" si="55"/>
        <v>26.9</v>
      </c>
      <c r="BO89" s="8">
        <f t="shared" si="56"/>
        <v>26.9</v>
      </c>
      <c r="BP89" s="139">
        <f t="shared" si="57"/>
        <v>-1.0899999999999999</v>
      </c>
      <c r="BQ89" s="139">
        <f t="shared" si="58"/>
        <v>-1.0899999999999999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1010</v>
      </c>
      <c r="G90" s="16">
        <f>'[3]10'!G92</f>
        <v>0</v>
      </c>
      <c r="H90" s="17">
        <f t="shared" si="59"/>
        <v>1330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150</v>
      </c>
      <c r="N90" s="16">
        <f>'[3]10'!O92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</v>
      </c>
      <c r="AE90" s="8">
        <f t="shared" si="43"/>
        <v>26.9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</v>
      </c>
      <c r="AL90" s="8">
        <f t="shared" si="35"/>
        <v>266.20000000000005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416.20000000000005</v>
      </c>
      <c r="AT90" s="8">
        <v>25.81</v>
      </c>
      <c r="AU90" s="8">
        <v>25.81</v>
      </c>
      <c r="AW90" s="198">
        <v>26.9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</v>
      </c>
      <c r="BD90" s="198">
        <v>26.9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</v>
      </c>
      <c r="BL90" s="8">
        <f t="shared" si="53"/>
        <v>25.81</v>
      </c>
      <c r="BM90" s="8">
        <f t="shared" si="54"/>
        <v>25.81</v>
      </c>
      <c r="BN90" s="8">
        <f t="shared" si="55"/>
        <v>26.9</v>
      </c>
      <c r="BO90" s="8">
        <f t="shared" si="56"/>
        <v>26.9</v>
      </c>
      <c r="BP90" s="139">
        <f t="shared" si="57"/>
        <v>-1.0899999999999999</v>
      </c>
      <c r="BQ90" s="139">
        <f t="shared" si="58"/>
        <v>-1.0899999999999999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1010</v>
      </c>
      <c r="G91" s="16">
        <f>'[3]10'!G93</f>
        <v>0</v>
      </c>
      <c r="H91" s="17">
        <f t="shared" si="59"/>
        <v>1330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150</v>
      </c>
      <c r="N91" s="16">
        <f>'[3]10'!O93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25.81</v>
      </c>
      <c r="AU91" s="8">
        <v>25.81</v>
      </c>
      <c r="AW91" s="198">
        <v>26.9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</v>
      </c>
      <c r="BD91" s="198">
        <v>26.9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</v>
      </c>
      <c r="BL91" s="8">
        <f t="shared" si="53"/>
        <v>25.81</v>
      </c>
      <c r="BM91" s="8">
        <f t="shared" si="54"/>
        <v>25.81</v>
      </c>
      <c r="BN91" s="8">
        <f t="shared" si="55"/>
        <v>26.9</v>
      </c>
      <c r="BO91" s="8">
        <f t="shared" si="56"/>
        <v>26.9</v>
      </c>
      <c r="BP91" s="139">
        <f t="shared" si="57"/>
        <v>-1.0899999999999999</v>
      </c>
      <c r="BQ91" s="139">
        <f t="shared" si="58"/>
        <v>-1.0899999999999999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1010</v>
      </c>
      <c r="G92" s="16">
        <f>'[3]10'!G94</f>
        <v>0</v>
      </c>
      <c r="H92" s="17">
        <f t="shared" si="59"/>
        <v>1330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150</v>
      </c>
      <c r="N92" s="16">
        <f>'[3]10'!O94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25.81</v>
      </c>
      <c r="AU92" s="8">
        <v>25.81</v>
      </c>
      <c r="AW92" s="198">
        <v>26.9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</v>
      </c>
      <c r="BD92" s="198">
        <v>26.9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</v>
      </c>
      <c r="BL92" s="8">
        <f t="shared" si="53"/>
        <v>25.81</v>
      </c>
      <c r="BM92" s="8">
        <f t="shared" si="54"/>
        <v>25.81</v>
      </c>
      <c r="BN92" s="8">
        <f t="shared" si="55"/>
        <v>26.9</v>
      </c>
      <c r="BO92" s="8">
        <f t="shared" si="56"/>
        <v>26.9</v>
      </c>
      <c r="BP92" s="139">
        <f t="shared" si="57"/>
        <v>-1.0899999999999999</v>
      </c>
      <c r="BQ92" s="139">
        <f t="shared" si="58"/>
        <v>-1.0899999999999999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1010</v>
      </c>
      <c r="G93" s="16">
        <f>'[3]10'!G95</f>
        <v>0</v>
      </c>
      <c r="H93" s="17">
        <f t="shared" si="59"/>
        <v>1330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150</v>
      </c>
      <c r="N93" s="16">
        <f>'[3]10'!O95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1010</v>
      </c>
      <c r="G94" s="16">
        <f>'[3]10'!G96</f>
        <v>0</v>
      </c>
      <c r="H94" s="17">
        <f t="shared" si="59"/>
        <v>1330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150</v>
      </c>
      <c r="N94" s="16">
        <f>'[3]10'!O96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1010</v>
      </c>
      <c r="G95" s="16">
        <f>'[3]10'!G97</f>
        <v>0</v>
      </c>
      <c r="H95" s="17">
        <f t="shared" si="59"/>
        <v>1330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150</v>
      </c>
      <c r="N95" s="16">
        <f>'[3]10'!O97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1010</v>
      </c>
      <c r="G96" s="16">
        <f>'[3]10'!G98</f>
        <v>0</v>
      </c>
      <c r="H96" s="17">
        <f t="shared" si="59"/>
        <v>1330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150</v>
      </c>
      <c r="N96" s="16">
        <f>'[3]10'!O98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1010</v>
      </c>
      <c r="G97" s="16">
        <f>'[3]10'!G99</f>
        <v>0</v>
      </c>
      <c r="H97" s="17">
        <f t="shared" si="59"/>
        <v>1330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150</v>
      </c>
      <c r="N97" s="16">
        <f>'[3]10'!O99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1010</v>
      </c>
      <c r="G98" s="16">
        <f>'[3]10'!G100</f>
        <v>0</v>
      </c>
      <c r="H98" s="17">
        <f t="shared" si="59"/>
        <v>1330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150</v>
      </c>
      <c r="N98" s="16">
        <f>'[3]10'!O100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7.6479999999999997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4.3775000000000004</v>
      </c>
      <c r="N99" s="15">
        <f t="shared" si="62"/>
        <v>0.105</v>
      </c>
      <c r="O99" s="15">
        <f t="shared" si="62"/>
        <v>12.1305</v>
      </c>
      <c r="P99" s="15">
        <f t="shared" si="62"/>
        <v>2.4E-2</v>
      </c>
      <c r="Q99" s="15">
        <f t="shared" si="62"/>
        <v>7.6479999999999997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4.3775000000000004</v>
      </c>
      <c r="V99" s="15">
        <f t="shared" si="62"/>
        <v>0.105</v>
      </c>
      <c r="W99" s="15">
        <f t="shared" si="62"/>
        <v>12.1305</v>
      </c>
      <c r="X99" s="15">
        <f t="shared" si="62"/>
        <v>0.71424500000000013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8.7500000000000008E-3</v>
      </c>
      <c r="AD99" s="15">
        <f t="shared" si="62"/>
        <v>0.72299500000000017</v>
      </c>
      <c r="AE99" s="15">
        <f t="shared" si="62"/>
        <v>0.72465000000000013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8.7500000000000008E-3</v>
      </c>
      <c r="AK99" s="15">
        <f t="shared" si="62"/>
        <v>0.73340000000000005</v>
      </c>
      <c r="AL99" s="15">
        <f t="shared" si="62"/>
        <v>6.209105000000001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4.3775000000000004</v>
      </c>
      <c r="AQ99" s="15">
        <f t="shared" si="62"/>
        <v>8.7499999999999994E-2</v>
      </c>
      <c r="AR99" s="15">
        <f t="shared" si="62"/>
        <v>10.674104999999992</v>
      </c>
      <c r="AS99" s="15">
        <f t="shared" si="62"/>
        <v>0</v>
      </c>
      <c r="AT99" s="15">
        <f t="shared" si="62"/>
        <v>0.69245499999999927</v>
      </c>
      <c r="AU99" s="15">
        <f t="shared" si="62"/>
        <v>0.70487999999999928</v>
      </c>
      <c r="AV99" s="15">
        <f t="shared" si="62"/>
        <v>0</v>
      </c>
      <c r="AW99" s="15">
        <f t="shared" si="62"/>
        <v>0.71424500000000013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8.7500000000000008E-3</v>
      </c>
      <c r="BC99" s="15">
        <f t="shared" si="62"/>
        <v>0.72299500000000017</v>
      </c>
      <c r="BD99" s="15">
        <f t="shared" si="62"/>
        <v>0.72465000000000013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8.7500000000000008E-3</v>
      </c>
      <c r="BJ99" s="15">
        <f t="shared" ref="BJ99:BQ99" si="63">SUM(BJ3:BJ98)/4000</f>
        <v>0.73340000000000005</v>
      </c>
      <c r="BK99" s="15"/>
      <c r="BL99" s="15">
        <f t="shared" si="63"/>
        <v>0.69245499999999927</v>
      </c>
      <c r="BM99" s="15">
        <f t="shared" si="63"/>
        <v>0.70487999999999928</v>
      </c>
      <c r="BN99" s="15">
        <f t="shared" si="63"/>
        <v>0.72299500000000017</v>
      </c>
      <c r="BO99" s="15">
        <f t="shared" si="63"/>
        <v>0.73340000000000005</v>
      </c>
      <c r="BP99" s="15">
        <f t="shared" si="63"/>
        <v>-3.0539999999999991E-2</v>
      </c>
      <c r="BQ99" s="15">
        <f t="shared" si="63"/>
        <v>-2.8519999999999997E-2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262.8</v>
      </c>
      <c r="E27">
        <f>BAWANA!AM27</f>
        <v>0</v>
      </c>
      <c r="F27">
        <f t="shared" si="4"/>
        <v>256</v>
      </c>
      <c r="G27">
        <f t="shared" si="5"/>
        <v>262.8</v>
      </c>
      <c r="H27" s="112"/>
      <c r="I27">
        <f>BRPL_EOD!AI27+BRPL_EOD!AJ27</f>
        <v>134.61000000000001</v>
      </c>
      <c r="J27">
        <f>BYPL_EOD!AI27+BYPL_EOD!AJ27</f>
        <v>45.37</v>
      </c>
      <c r="K27">
        <f>MES_EOD!AI27+MES_EOD!AJ27</f>
        <v>5</v>
      </c>
      <c r="L27">
        <f>NDMC_EOD!AI27+NDMC_EOD!AJ27</f>
        <v>23</v>
      </c>
      <c r="M27">
        <f>TPDDL_EOD!AI27+TPDDL_EOD!AJ27</f>
        <v>54.82</v>
      </c>
      <c r="N27">
        <f t="shared" si="0"/>
        <v>262.8</v>
      </c>
      <c r="O27" s="112">
        <f t="shared" si="1"/>
        <v>0</v>
      </c>
      <c r="P27">
        <v>134.61000000000001</v>
      </c>
      <c r="Q27">
        <v>45.37</v>
      </c>
      <c r="R27">
        <v>5</v>
      </c>
      <c r="S27">
        <v>23</v>
      </c>
      <c r="T27">
        <v>54.82</v>
      </c>
      <c r="U27" s="114">
        <f t="shared" si="2"/>
        <v>262.8</v>
      </c>
      <c r="V27" s="112">
        <f t="shared" si="3"/>
        <v>0</v>
      </c>
      <c r="Y27">
        <f>BAWANA!AW27+BAWANA!AX27</f>
        <v>25.2</v>
      </c>
      <c r="Z27">
        <f>BAWANA!BD27+BAWANA!BE27</f>
        <v>32</v>
      </c>
      <c r="AA27">
        <f>BAWANA!X27+BAWANA!Y27</f>
        <v>25.2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262.8</v>
      </c>
      <c r="E28">
        <f>BAWANA!AM28</f>
        <v>0</v>
      </c>
      <c r="F28">
        <f t="shared" si="4"/>
        <v>256</v>
      </c>
      <c r="G28">
        <f t="shared" si="5"/>
        <v>262.8</v>
      </c>
      <c r="H28" s="112"/>
      <c r="I28">
        <f>BRPL_EOD!AI28+BRPL_EOD!AJ28</f>
        <v>134.61000000000001</v>
      </c>
      <c r="J28">
        <f>BYPL_EOD!AI28+BYPL_EOD!AJ28</f>
        <v>45.37</v>
      </c>
      <c r="K28">
        <f>MES_EOD!AI28+MES_EOD!AJ28</f>
        <v>5</v>
      </c>
      <c r="L28">
        <f>NDMC_EOD!AI28+NDMC_EOD!AJ28</f>
        <v>23</v>
      </c>
      <c r="M28">
        <f>TPDDL_EOD!AI28+TPDDL_EOD!AJ28</f>
        <v>54.82</v>
      </c>
      <c r="N28">
        <f t="shared" si="0"/>
        <v>262.8</v>
      </c>
      <c r="O28" s="112">
        <f t="shared" si="1"/>
        <v>0</v>
      </c>
      <c r="P28">
        <v>134.61000000000001</v>
      </c>
      <c r="Q28">
        <v>45.37</v>
      </c>
      <c r="R28">
        <v>5</v>
      </c>
      <c r="S28">
        <v>23</v>
      </c>
      <c r="T28">
        <v>54.82</v>
      </c>
      <c r="U28" s="114">
        <f t="shared" si="2"/>
        <v>262.8</v>
      </c>
      <c r="V28" s="112">
        <f t="shared" si="3"/>
        <v>0</v>
      </c>
      <c r="Y28">
        <f>BAWANA!AW28+BAWANA!AX28</f>
        <v>25.2</v>
      </c>
      <c r="Z28">
        <f>BAWANA!BD28+BAWANA!BE28</f>
        <v>32</v>
      </c>
      <c r="AA28">
        <f>BAWANA!X28+BAWANA!Y28</f>
        <v>25.2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262.8</v>
      </c>
      <c r="E29">
        <f>BAWANA!AM29</f>
        <v>0</v>
      </c>
      <c r="F29">
        <f t="shared" si="4"/>
        <v>256</v>
      </c>
      <c r="G29">
        <f t="shared" si="5"/>
        <v>262.8</v>
      </c>
      <c r="H29" s="112"/>
      <c r="I29">
        <f>BRPL_EOD!AI29+BRPL_EOD!AJ29</f>
        <v>134.61000000000001</v>
      </c>
      <c r="J29">
        <f>BYPL_EOD!AI29+BYPL_EOD!AJ29</f>
        <v>45.37</v>
      </c>
      <c r="K29">
        <f>MES_EOD!AI29+MES_EOD!AJ29</f>
        <v>5</v>
      </c>
      <c r="L29">
        <f>NDMC_EOD!AI29+NDMC_EOD!AJ29</f>
        <v>23</v>
      </c>
      <c r="M29">
        <f>TPDDL_EOD!AI29+TPDDL_EOD!AJ29</f>
        <v>54.82</v>
      </c>
      <c r="N29">
        <f t="shared" si="0"/>
        <v>262.8</v>
      </c>
      <c r="O29" s="112">
        <f t="shared" si="1"/>
        <v>0</v>
      </c>
      <c r="P29">
        <v>134.61000000000001</v>
      </c>
      <c r="Q29">
        <v>45.37</v>
      </c>
      <c r="R29">
        <v>5</v>
      </c>
      <c r="S29">
        <v>23</v>
      </c>
      <c r="T29">
        <v>54.82</v>
      </c>
      <c r="U29" s="114">
        <f t="shared" si="2"/>
        <v>262.8</v>
      </c>
      <c r="V29" s="112">
        <f t="shared" si="3"/>
        <v>0</v>
      </c>
      <c r="Y29">
        <f>BAWANA!AW29+BAWANA!AX29</f>
        <v>25.2</v>
      </c>
      <c r="Z29">
        <f>BAWANA!BD29+BAWANA!BE29</f>
        <v>32</v>
      </c>
      <c r="AA29">
        <f>BAWANA!X29+BAWANA!Y29</f>
        <v>25.2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277.22000000000003</v>
      </c>
      <c r="E30">
        <f>BAWANA!AM30</f>
        <v>0</v>
      </c>
      <c r="F30">
        <f t="shared" si="4"/>
        <v>256</v>
      </c>
      <c r="G30">
        <f t="shared" si="5"/>
        <v>277.22000000000003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277.22000000000003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23</v>
      </c>
      <c r="T30">
        <v>69.61</v>
      </c>
      <c r="U30" s="114">
        <f t="shared" si="2"/>
        <v>277.22000000000003</v>
      </c>
      <c r="V30" s="112">
        <f t="shared" si="3"/>
        <v>0</v>
      </c>
      <c r="Y30">
        <f>BAWANA!AW30+BAWANA!AX30</f>
        <v>10.78</v>
      </c>
      <c r="Z30">
        <f>BAWANA!BD30+BAWANA!BE30</f>
        <v>32</v>
      </c>
      <c r="AA30">
        <f>BAWANA!X30+BAWANA!Y30</f>
        <v>10.78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113.39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113.39</v>
      </c>
      <c r="Q31">
        <v>45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113.39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113.39</v>
      </c>
      <c r="Q32">
        <v>45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113.39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113.39</v>
      </c>
      <c r="Q33">
        <v>45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113.39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113.39</v>
      </c>
      <c r="Q34">
        <v>45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113.39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113.39</v>
      </c>
      <c r="Q35">
        <v>45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192</v>
      </c>
      <c r="E36">
        <f>BAWANA!AM36</f>
        <v>0</v>
      </c>
      <c r="F36">
        <f t="shared" si="4"/>
        <v>256</v>
      </c>
      <c r="G36">
        <f t="shared" si="5"/>
        <v>192</v>
      </c>
      <c r="H36" s="112"/>
      <c r="I36">
        <f>BRPL_EOD!AI36+BRPL_EOD!AJ36</f>
        <v>113.39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-64</v>
      </c>
      <c r="P36">
        <v>85.042500000000004</v>
      </c>
      <c r="Q36">
        <v>33.75</v>
      </c>
      <c r="R36">
        <v>3.75</v>
      </c>
      <c r="S36">
        <v>17.25</v>
      </c>
      <c r="T36">
        <v>52.207499999999996</v>
      </c>
      <c r="U36" s="114">
        <f t="shared" si="2"/>
        <v>192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192</v>
      </c>
      <c r="E37">
        <f>BAWANA!AM37</f>
        <v>0</v>
      </c>
      <c r="F37">
        <f t="shared" si="4"/>
        <v>256</v>
      </c>
      <c r="G37">
        <f t="shared" si="5"/>
        <v>192</v>
      </c>
      <c r="H37" s="112"/>
      <c r="I37">
        <f>BRPL_EOD!AI37+BRPL_EOD!AJ37</f>
        <v>113.39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-64</v>
      </c>
      <c r="P37">
        <v>85.042500000000004</v>
      </c>
      <c r="Q37">
        <v>33.75</v>
      </c>
      <c r="R37">
        <v>3.75</v>
      </c>
      <c r="S37">
        <v>17.25</v>
      </c>
      <c r="T37">
        <v>52.207499999999996</v>
      </c>
      <c r="U37" s="114">
        <f t="shared" si="2"/>
        <v>192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113.39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113.39</v>
      </c>
      <c r="Q38">
        <v>45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113.39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113.39</v>
      </c>
      <c r="Q39">
        <v>45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107.39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107.39</v>
      </c>
      <c r="Q49">
        <v>55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127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50</v>
      </c>
      <c r="N50">
        <f t="shared" si="0"/>
        <v>256</v>
      </c>
      <c r="O50" s="112">
        <f t="shared" si="1"/>
        <v>0</v>
      </c>
      <c r="P50">
        <v>127</v>
      </c>
      <c r="Q50">
        <v>55</v>
      </c>
      <c r="R50">
        <v>5</v>
      </c>
      <c r="S50">
        <v>19</v>
      </c>
      <c r="T50">
        <v>50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127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50</v>
      </c>
      <c r="N51">
        <f t="shared" si="0"/>
        <v>256</v>
      </c>
      <c r="O51" s="112">
        <f t="shared" si="1"/>
        <v>0</v>
      </c>
      <c r="P51">
        <v>127</v>
      </c>
      <c r="Q51">
        <v>55</v>
      </c>
      <c r="R51">
        <v>5</v>
      </c>
      <c r="S51">
        <v>19</v>
      </c>
      <c r="T51">
        <v>50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127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127</v>
      </c>
      <c r="Q52">
        <v>55</v>
      </c>
      <c r="R52">
        <v>5</v>
      </c>
      <c r="S52">
        <v>19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127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127</v>
      </c>
      <c r="Q53">
        <v>55</v>
      </c>
      <c r="R53">
        <v>5</v>
      </c>
      <c r="S53">
        <v>19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52.39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52.39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52.39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52.39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52.39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52.39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52.39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52.39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52.39</v>
      </c>
      <c r="N61">
        <f t="shared" si="0"/>
        <v>256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52.39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52.39</v>
      </c>
      <c r="N62">
        <f t="shared" si="0"/>
        <v>256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52.39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52.39</v>
      </c>
      <c r="N63">
        <f t="shared" si="0"/>
        <v>256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52.39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52.39</v>
      </c>
      <c r="N64">
        <f t="shared" si="0"/>
        <v>256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52.39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52.39</v>
      </c>
      <c r="N65">
        <f t="shared" si="0"/>
        <v>256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52.39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117.39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117.39</v>
      </c>
      <c r="Q66">
        <v>45</v>
      </c>
      <c r="R66">
        <v>5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117.39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117.39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117.39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117.39</v>
      </c>
      <c r="Q68">
        <v>45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113.39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113.39</v>
      </c>
      <c r="Q69">
        <v>45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113.39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113.39</v>
      </c>
      <c r="Q70">
        <v>45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113.39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113.39</v>
      </c>
      <c r="Q71">
        <v>45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113.39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113.39</v>
      </c>
      <c r="Q72">
        <v>45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52.39</v>
      </c>
      <c r="N83">
        <f t="shared" si="7"/>
        <v>256</v>
      </c>
      <c r="O83" s="112">
        <f t="shared" si="8"/>
        <v>0</v>
      </c>
      <c r="P83">
        <v>134.61000000000001</v>
      </c>
      <c r="Q83">
        <v>45</v>
      </c>
      <c r="R83">
        <v>5</v>
      </c>
      <c r="S83">
        <v>19</v>
      </c>
      <c r="T83">
        <v>52.39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52.39</v>
      </c>
      <c r="N84">
        <f t="shared" si="7"/>
        <v>256</v>
      </c>
      <c r="O84" s="112">
        <f t="shared" si="8"/>
        <v>0</v>
      </c>
      <c r="P84">
        <v>134.61000000000001</v>
      </c>
      <c r="Q84">
        <v>45</v>
      </c>
      <c r="R84">
        <v>5</v>
      </c>
      <c r="S84">
        <v>19</v>
      </c>
      <c r="T84">
        <v>52.39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52.39</v>
      </c>
      <c r="N85">
        <f t="shared" si="7"/>
        <v>256</v>
      </c>
      <c r="O85" s="112">
        <f t="shared" si="8"/>
        <v>0</v>
      </c>
      <c r="P85">
        <v>134.61000000000001</v>
      </c>
      <c r="Q85">
        <v>45</v>
      </c>
      <c r="R85">
        <v>5</v>
      </c>
      <c r="S85">
        <v>19</v>
      </c>
      <c r="T85">
        <v>52.39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52.39</v>
      </c>
      <c r="N86">
        <f t="shared" si="7"/>
        <v>256</v>
      </c>
      <c r="O86" s="112">
        <f t="shared" si="8"/>
        <v>0</v>
      </c>
      <c r="P86">
        <v>134.61000000000001</v>
      </c>
      <c r="Q86">
        <v>45</v>
      </c>
      <c r="R86">
        <v>5</v>
      </c>
      <c r="S86">
        <v>19</v>
      </c>
      <c r="T86">
        <v>52.39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52.39</v>
      </c>
      <c r="N87">
        <f t="shared" si="7"/>
        <v>256</v>
      </c>
      <c r="O87" s="112">
        <f t="shared" si="8"/>
        <v>0</v>
      </c>
      <c r="P87">
        <v>134.61000000000001</v>
      </c>
      <c r="Q87">
        <v>45</v>
      </c>
      <c r="R87">
        <v>5</v>
      </c>
      <c r="S87">
        <v>19</v>
      </c>
      <c r="T87">
        <v>52.39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52.39</v>
      </c>
      <c r="N88">
        <f t="shared" si="7"/>
        <v>256</v>
      </c>
      <c r="O88" s="112">
        <f t="shared" si="8"/>
        <v>0</v>
      </c>
      <c r="P88">
        <v>134.61000000000001</v>
      </c>
      <c r="Q88">
        <v>45</v>
      </c>
      <c r="R88">
        <v>5</v>
      </c>
      <c r="S88">
        <v>19</v>
      </c>
      <c r="T88">
        <v>52.39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266.20000000000005</v>
      </c>
      <c r="E89">
        <f>BAWANA!AM89</f>
        <v>0</v>
      </c>
      <c r="F89">
        <f t="shared" si="11"/>
        <v>256</v>
      </c>
      <c r="G89">
        <f t="shared" si="12"/>
        <v>266.20000000000005</v>
      </c>
      <c r="H89" s="112"/>
      <c r="I89">
        <f>BRPL_EOD!AI89+BRPL_EOD!AJ89</f>
        <v>134.61000000000001</v>
      </c>
      <c r="J89">
        <f>BYPL_EOD!AI89+BYPL_EOD!AJ89</f>
        <v>48.43</v>
      </c>
      <c r="K89">
        <f>MES_EOD!AI89+MES_EOD!AJ89</f>
        <v>5</v>
      </c>
      <c r="L89">
        <f>NDMC_EOD!AI89+NDMC_EOD!AJ89</f>
        <v>19.63</v>
      </c>
      <c r="M89">
        <f>TPDDL_EOD!AI89+TPDDL_EOD!AJ89</f>
        <v>58.52</v>
      </c>
      <c r="N89">
        <f t="shared" si="7"/>
        <v>266.19</v>
      </c>
      <c r="O89" s="112">
        <f t="shared" si="8"/>
        <v>1.0000000000047748E-2</v>
      </c>
      <c r="P89">
        <v>134.61000000000001</v>
      </c>
      <c r="Q89">
        <v>48.433689877521353</v>
      </c>
      <c r="R89">
        <v>5.000355910648647</v>
      </c>
      <c r="S89">
        <v>19.631495679183999</v>
      </c>
      <c r="T89">
        <v>58.524458532646051</v>
      </c>
      <c r="U89" s="114">
        <f t="shared" si="9"/>
        <v>266.20000000000005</v>
      </c>
      <c r="V89" s="112">
        <f t="shared" si="10"/>
        <v>0</v>
      </c>
      <c r="Y89">
        <f>BAWANA!AW89+BAWANA!AX89</f>
        <v>26.9</v>
      </c>
      <c r="Z89">
        <f>BAWANA!BD89+BAWANA!BE89</f>
        <v>26.9</v>
      </c>
      <c r="AA89">
        <f>BAWANA!X89+BAWANA!Y89</f>
        <v>26.9</v>
      </c>
      <c r="AB89">
        <f>BAWANA!AE89+BAWANA!AF89</f>
        <v>26.9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266.20000000000005</v>
      </c>
      <c r="E90">
        <f>BAWANA!AM90</f>
        <v>0</v>
      </c>
      <c r="F90">
        <f t="shared" si="11"/>
        <v>256</v>
      </c>
      <c r="G90">
        <f t="shared" si="12"/>
        <v>266.20000000000005</v>
      </c>
      <c r="H90" s="112"/>
      <c r="I90">
        <f>BRPL_EOD!AI90+BRPL_EOD!AJ90</f>
        <v>134.61000000000001</v>
      </c>
      <c r="J90">
        <f>BYPL_EOD!AI90+BYPL_EOD!AJ90</f>
        <v>48.43</v>
      </c>
      <c r="K90">
        <f>MES_EOD!AI90+MES_EOD!AJ90</f>
        <v>5</v>
      </c>
      <c r="L90">
        <f>NDMC_EOD!AI90+NDMC_EOD!AJ90</f>
        <v>19.63</v>
      </c>
      <c r="M90">
        <f>TPDDL_EOD!AI90+TPDDL_EOD!AJ90</f>
        <v>58.52</v>
      </c>
      <c r="N90">
        <f t="shared" si="7"/>
        <v>266.19</v>
      </c>
      <c r="O90" s="112">
        <f t="shared" si="8"/>
        <v>1.0000000000047748E-2</v>
      </c>
      <c r="P90">
        <v>134.61000000000001</v>
      </c>
      <c r="Q90">
        <v>48.433689877521353</v>
      </c>
      <c r="R90">
        <v>5.000355910648647</v>
      </c>
      <c r="S90">
        <v>19.631495679183999</v>
      </c>
      <c r="T90">
        <v>58.524458532646051</v>
      </c>
      <c r="U90" s="114">
        <f t="shared" si="9"/>
        <v>266.20000000000005</v>
      </c>
      <c r="V90" s="112">
        <f t="shared" si="10"/>
        <v>0</v>
      </c>
      <c r="Y90">
        <f>BAWANA!AW90+BAWANA!AX90</f>
        <v>26.9</v>
      </c>
      <c r="Z90">
        <f>BAWANA!BD90+BAWANA!BE90</f>
        <v>26.9</v>
      </c>
      <c r="AA90">
        <f>BAWANA!X90+BAWANA!Y90</f>
        <v>26.9</v>
      </c>
      <c r="AB90">
        <f>BAWANA!AE90+BAWANA!AF90</f>
        <v>26.9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6.209105000000001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6.209105000000001</v>
      </c>
      <c r="H99" s="114"/>
      <c r="I99" s="114">
        <f t="shared" si="14"/>
        <v>2.9880500000000012</v>
      </c>
      <c r="J99" s="114">
        <f t="shared" si="14"/>
        <v>1.1694325000000005</v>
      </c>
      <c r="K99" s="114">
        <f t="shared" si="14"/>
        <v>0.12</v>
      </c>
      <c r="L99" s="114">
        <f t="shared" si="14"/>
        <v>0.49535500000000027</v>
      </c>
      <c r="M99" s="114">
        <f t="shared" si="14"/>
        <v>1.4681825000000006</v>
      </c>
      <c r="N99" s="114">
        <f t="shared" si="14"/>
        <v>6.2410199999999962</v>
      </c>
      <c r="O99" s="114">
        <f t="shared" si="14"/>
        <v>-3.1914999999999596E-2</v>
      </c>
      <c r="P99" s="114">
        <f t="shared" si="14"/>
        <v>2.9738762500000013</v>
      </c>
      <c r="Q99" s="114">
        <f t="shared" si="14"/>
        <v>1.1638388639589305</v>
      </c>
      <c r="R99" s="114">
        <f t="shared" si="14"/>
        <v>0.1193780252405135</v>
      </c>
      <c r="S99" s="114">
        <f t="shared" si="14"/>
        <v>0.49249271327306382</v>
      </c>
      <c r="T99" s="114">
        <f t="shared" si="14"/>
        <v>1.4595191475274916</v>
      </c>
      <c r="U99" s="114">
        <f t="shared" si="14"/>
        <v>6.209105000000001</v>
      </c>
      <c r="V99" s="114">
        <f t="shared" si="10"/>
        <v>0</v>
      </c>
      <c r="Y99" s="114">
        <f>SUM(Y3:Y98)/4000</f>
        <v>0.71424500000000013</v>
      </c>
      <c r="Z99" s="114">
        <f t="shared" ref="Z99:AD99" si="15">SUM(Z3:Z98)/4000</f>
        <v>0.72465000000000013</v>
      </c>
      <c r="AA99" s="114">
        <f t="shared" si="15"/>
        <v>0.71424500000000013</v>
      </c>
      <c r="AB99" s="114">
        <f t="shared" si="15"/>
        <v>0.72465000000000013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A61" sqref="A61:XFD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808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170</v>
      </c>
      <c r="E34">
        <f>BAWANA!AQ34</f>
        <v>0</v>
      </c>
      <c r="F34">
        <f t="shared" si="4"/>
        <v>808</v>
      </c>
      <c r="G34">
        <f t="shared" si="5"/>
        <v>170</v>
      </c>
      <c r="H34" s="112"/>
      <c r="I34">
        <f>BRPL_EOD!AM34+BRPL_EOD!AN34</f>
        <v>170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170</v>
      </c>
      <c r="O34" s="112">
        <f t="shared" si="1"/>
        <v>0</v>
      </c>
      <c r="P34">
        <v>170</v>
      </c>
      <c r="Q34">
        <v>0</v>
      </c>
      <c r="R34">
        <v>0</v>
      </c>
      <c r="S34">
        <v>0</v>
      </c>
      <c r="T34">
        <v>0</v>
      </c>
      <c r="U34" s="114">
        <f t="shared" si="2"/>
        <v>170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250</v>
      </c>
      <c r="E35">
        <f>BAWANA!AQ35</f>
        <v>0</v>
      </c>
      <c r="F35">
        <f t="shared" si="4"/>
        <v>808</v>
      </c>
      <c r="G35">
        <f t="shared" si="5"/>
        <v>250</v>
      </c>
      <c r="H35" s="112"/>
      <c r="I35">
        <f>BRPL_EOD!AM35+BRPL_EOD!AN35</f>
        <v>250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250</v>
      </c>
      <c r="O35" s="112">
        <f t="shared" si="1"/>
        <v>0</v>
      </c>
      <c r="P35">
        <v>250</v>
      </c>
      <c r="Q35">
        <v>0</v>
      </c>
      <c r="R35">
        <v>0</v>
      </c>
      <c r="S35">
        <v>0</v>
      </c>
      <c r="T35">
        <v>0</v>
      </c>
      <c r="U35" s="114">
        <f t="shared" si="2"/>
        <v>250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280</v>
      </c>
      <c r="E36">
        <f>BAWANA!AQ36</f>
        <v>0</v>
      </c>
      <c r="F36">
        <f t="shared" si="4"/>
        <v>808</v>
      </c>
      <c r="G36">
        <f t="shared" si="5"/>
        <v>280</v>
      </c>
      <c r="H36" s="112"/>
      <c r="I36">
        <f>BRPL_EOD!AM36+BRPL_EOD!AN36</f>
        <v>280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280</v>
      </c>
      <c r="O36" s="112">
        <f t="shared" si="1"/>
        <v>0</v>
      </c>
      <c r="P36">
        <v>280</v>
      </c>
      <c r="Q36">
        <v>0</v>
      </c>
      <c r="R36">
        <v>0</v>
      </c>
      <c r="S36">
        <v>0</v>
      </c>
      <c r="T36">
        <v>0</v>
      </c>
      <c r="U36" s="114">
        <f t="shared" si="2"/>
        <v>280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280</v>
      </c>
      <c r="E45">
        <f>BAWANA!AQ45</f>
        <v>0</v>
      </c>
      <c r="F45">
        <f t="shared" si="4"/>
        <v>808</v>
      </c>
      <c r="G45">
        <f t="shared" si="5"/>
        <v>280</v>
      </c>
      <c r="H45" s="112"/>
      <c r="I45">
        <f>BRPL_EOD!AM45+BRPL_EOD!AN45</f>
        <v>280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280</v>
      </c>
      <c r="O45" s="112">
        <f t="shared" si="1"/>
        <v>0</v>
      </c>
      <c r="P45">
        <v>280</v>
      </c>
      <c r="Q45">
        <v>0</v>
      </c>
      <c r="R45">
        <v>0</v>
      </c>
      <c r="S45">
        <v>0</v>
      </c>
      <c r="T45">
        <v>0</v>
      </c>
      <c r="U45" s="114">
        <f t="shared" si="2"/>
        <v>280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220</v>
      </c>
      <c r="E46">
        <f>BAWANA!AQ46</f>
        <v>0</v>
      </c>
      <c r="F46">
        <f t="shared" si="4"/>
        <v>808</v>
      </c>
      <c r="G46">
        <f t="shared" si="5"/>
        <v>220</v>
      </c>
      <c r="H46" s="112"/>
      <c r="I46">
        <f>BRPL_EOD!AM46+BRPL_EOD!AN46</f>
        <v>220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220</v>
      </c>
      <c r="O46" s="112">
        <f t="shared" si="1"/>
        <v>0</v>
      </c>
      <c r="P46">
        <v>220</v>
      </c>
      <c r="Q46">
        <v>0</v>
      </c>
      <c r="R46">
        <v>0</v>
      </c>
      <c r="S46">
        <v>0</v>
      </c>
      <c r="T46">
        <v>0</v>
      </c>
      <c r="U46" s="114">
        <f t="shared" si="2"/>
        <v>220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200</v>
      </c>
      <c r="E47">
        <f>BAWANA!AQ47</f>
        <v>0</v>
      </c>
      <c r="F47">
        <f t="shared" si="4"/>
        <v>808</v>
      </c>
      <c r="G47">
        <f t="shared" si="5"/>
        <v>200</v>
      </c>
      <c r="H47" s="112"/>
      <c r="I47">
        <f>BRPL_EOD!AM47+BRPL_EOD!AN47</f>
        <v>200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200</v>
      </c>
      <c r="O47" s="112">
        <f t="shared" si="1"/>
        <v>0</v>
      </c>
      <c r="P47">
        <v>200</v>
      </c>
      <c r="Q47">
        <v>0</v>
      </c>
      <c r="R47">
        <v>0</v>
      </c>
      <c r="S47">
        <v>0</v>
      </c>
      <c r="T47">
        <v>0</v>
      </c>
      <c r="U47" s="114">
        <f t="shared" si="2"/>
        <v>200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792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25</v>
      </c>
      <c r="F61">
        <f t="shared" si="4"/>
        <v>792</v>
      </c>
      <c r="G61">
        <f t="shared" si="5"/>
        <v>175</v>
      </c>
      <c r="H61" s="112"/>
      <c r="I61">
        <f>BRPL_EOD!AM61+BRPL_EOD!AN61</f>
        <v>159.72999999999999</v>
      </c>
      <c r="J61">
        <f>BYPL_EOD!AM61+BYPL_EOD!AN61</f>
        <v>5.63</v>
      </c>
      <c r="K61">
        <f>MES_EOD!AM61+MES_EOD!AN61</f>
        <v>0.56999999999999995</v>
      </c>
      <c r="L61">
        <f>NDMC_EOD!AM61+NDMC_EOD!AN61</f>
        <v>2.2799999999999998</v>
      </c>
      <c r="M61">
        <f>TPDDL_EOD!AM61+TPDDL_EOD!AN61</f>
        <v>6.8</v>
      </c>
      <c r="N61">
        <f t="shared" si="0"/>
        <v>175.01</v>
      </c>
      <c r="O61" s="112">
        <f t="shared" si="1"/>
        <v>-9.9999999999909051E-3</v>
      </c>
      <c r="P61">
        <v>159.72087309296612</v>
      </c>
      <c r="Q61">
        <v>5.6296783040969087</v>
      </c>
      <c r="R61">
        <v>0.56996743043254672</v>
      </c>
      <c r="S61">
        <v>2.2798697217301869</v>
      </c>
      <c r="T61">
        <v>6.7996114507742416</v>
      </c>
      <c r="U61" s="114">
        <f t="shared" si="2"/>
        <v>175</v>
      </c>
      <c r="V61" s="112">
        <f t="shared" si="3"/>
        <v>0</v>
      </c>
      <c r="Y61">
        <f>BAWANA!BA61+BAWANA!BB61</f>
        <v>2.5</v>
      </c>
      <c r="Z61">
        <f>BAWANA!BH61+BAWANA!BI61</f>
        <v>2.5</v>
      </c>
      <c r="AA61">
        <f>BAWANA!AB61+BAWANA!AC61</f>
        <v>2.5</v>
      </c>
      <c r="AB61">
        <f>BAWANA!AI61+BAWANA!AJ61</f>
        <v>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25</v>
      </c>
      <c r="F62">
        <f t="shared" si="4"/>
        <v>792</v>
      </c>
      <c r="G62">
        <f t="shared" si="5"/>
        <v>175</v>
      </c>
      <c r="H62" s="112"/>
      <c r="I62">
        <f>BRPL_EOD!AM62+BRPL_EOD!AN62</f>
        <v>159.72999999999999</v>
      </c>
      <c r="J62">
        <f>BYPL_EOD!AM62+BYPL_EOD!AN62</f>
        <v>5.63</v>
      </c>
      <c r="K62">
        <f>MES_EOD!AM62+MES_EOD!AN62</f>
        <v>0.56999999999999995</v>
      </c>
      <c r="L62">
        <f>NDMC_EOD!AM62+NDMC_EOD!AN62</f>
        <v>2.2799999999999998</v>
      </c>
      <c r="M62">
        <f>TPDDL_EOD!AM62+TPDDL_EOD!AN62</f>
        <v>6.8</v>
      </c>
      <c r="N62">
        <f t="shared" si="0"/>
        <v>175.01</v>
      </c>
      <c r="O62" s="112">
        <f t="shared" si="1"/>
        <v>-9.9999999999909051E-3</v>
      </c>
      <c r="P62">
        <v>159.72087309296612</v>
      </c>
      <c r="Q62">
        <v>5.6296783040969087</v>
      </c>
      <c r="R62">
        <v>0.56996743043254672</v>
      </c>
      <c r="S62">
        <v>2.2798697217301869</v>
      </c>
      <c r="T62">
        <v>6.7996114507742416</v>
      </c>
      <c r="U62" s="114">
        <f t="shared" si="2"/>
        <v>175</v>
      </c>
      <c r="V62" s="112">
        <f t="shared" si="3"/>
        <v>0</v>
      </c>
      <c r="Y62">
        <f>BAWANA!BA62+BAWANA!BB62</f>
        <v>2.5</v>
      </c>
      <c r="Z62">
        <f>BAWANA!BH62+BAWANA!BI62</f>
        <v>2.5</v>
      </c>
      <c r="AA62">
        <f>BAWANA!AB62+BAWANA!AC62</f>
        <v>2.5</v>
      </c>
      <c r="AB62">
        <f>BAWANA!AI62+BAWANA!AJ62</f>
        <v>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25</v>
      </c>
      <c r="F63">
        <f t="shared" si="4"/>
        <v>792</v>
      </c>
      <c r="G63">
        <f t="shared" si="5"/>
        <v>175</v>
      </c>
      <c r="H63" s="112"/>
      <c r="I63">
        <f>BRPL_EOD!AM63+BRPL_EOD!AN63</f>
        <v>159.72999999999999</v>
      </c>
      <c r="J63">
        <f>BYPL_EOD!AM63+BYPL_EOD!AN63</f>
        <v>5.63</v>
      </c>
      <c r="K63">
        <f>MES_EOD!AM63+MES_EOD!AN63</f>
        <v>0.56999999999999995</v>
      </c>
      <c r="L63">
        <f>NDMC_EOD!AM63+NDMC_EOD!AN63</f>
        <v>2.2799999999999998</v>
      </c>
      <c r="M63">
        <f>TPDDL_EOD!AM63+TPDDL_EOD!AN63</f>
        <v>6.8</v>
      </c>
      <c r="N63">
        <f t="shared" si="0"/>
        <v>175.01</v>
      </c>
      <c r="O63" s="112">
        <f t="shared" si="1"/>
        <v>-9.9999999999909051E-3</v>
      </c>
      <c r="P63">
        <v>159.72087309296612</v>
      </c>
      <c r="Q63">
        <v>5.6296783040969087</v>
      </c>
      <c r="R63">
        <v>0.56996743043254672</v>
      </c>
      <c r="S63">
        <v>2.2798697217301869</v>
      </c>
      <c r="T63">
        <v>6.7996114507742416</v>
      </c>
      <c r="U63" s="114">
        <f t="shared" si="2"/>
        <v>175</v>
      </c>
      <c r="V63" s="112">
        <f t="shared" si="3"/>
        <v>0</v>
      </c>
      <c r="Y63">
        <f>BAWANA!BA63+BAWANA!BB63</f>
        <v>2.5</v>
      </c>
      <c r="Z63">
        <f>BAWANA!BH63+BAWANA!BI63</f>
        <v>2.5</v>
      </c>
      <c r="AA63">
        <f>BAWANA!AB63+BAWANA!AC63</f>
        <v>2.5</v>
      </c>
      <c r="AB63">
        <f>BAWANA!AI63+BAWANA!AJ63</f>
        <v>2.5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25</v>
      </c>
      <c r="F64">
        <f t="shared" si="4"/>
        <v>792</v>
      </c>
      <c r="G64">
        <f t="shared" si="5"/>
        <v>175</v>
      </c>
      <c r="H64" s="112"/>
      <c r="I64">
        <f>BRPL_EOD!AM64+BRPL_EOD!AN64</f>
        <v>159.72999999999999</v>
      </c>
      <c r="J64">
        <f>BYPL_EOD!AM64+BYPL_EOD!AN64</f>
        <v>5.63</v>
      </c>
      <c r="K64">
        <f>MES_EOD!AM64+MES_EOD!AN64</f>
        <v>0.56999999999999995</v>
      </c>
      <c r="L64">
        <f>NDMC_EOD!AM64+NDMC_EOD!AN64</f>
        <v>2.2799999999999998</v>
      </c>
      <c r="M64">
        <f>TPDDL_EOD!AM64+TPDDL_EOD!AN64</f>
        <v>6.8</v>
      </c>
      <c r="N64">
        <f t="shared" si="0"/>
        <v>175.01</v>
      </c>
      <c r="O64" s="112">
        <f t="shared" si="1"/>
        <v>-9.9999999999909051E-3</v>
      </c>
      <c r="P64">
        <v>159.72087309296612</v>
      </c>
      <c r="Q64">
        <v>5.6296783040969087</v>
      </c>
      <c r="R64">
        <v>0.56996743043254672</v>
      </c>
      <c r="S64">
        <v>2.2798697217301869</v>
      </c>
      <c r="T64">
        <v>6.7996114507742416</v>
      </c>
      <c r="U64" s="114">
        <f t="shared" si="2"/>
        <v>175</v>
      </c>
      <c r="V64" s="112">
        <f t="shared" si="3"/>
        <v>0</v>
      </c>
      <c r="Y64">
        <f>BAWANA!BA64+BAWANA!BB64</f>
        <v>2.5</v>
      </c>
      <c r="Z64">
        <f>BAWANA!BH64+BAWANA!BI64</f>
        <v>2.5</v>
      </c>
      <c r="AA64">
        <f>BAWANA!AB64+BAWANA!AC64</f>
        <v>2.5</v>
      </c>
      <c r="AB64">
        <f>BAWANA!AI64+BAWANA!AJ64</f>
        <v>2.5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25</v>
      </c>
      <c r="F65">
        <f t="shared" si="4"/>
        <v>792</v>
      </c>
      <c r="G65">
        <f t="shared" si="5"/>
        <v>175</v>
      </c>
      <c r="H65" s="112"/>
      <c r="I65">
        <f>BRPL_EOD!AM65+BRPL_EOD!AN65</f>
        <v>159.72999999999999</v>
      </c>
      <c r="J65">
        <f>BYPL_EOD!AM65+BYPL_EOD!AN65</f>
        <v>5.63</v>
      </c>
      <c r="K65">
        <f>MES_EOD!AM65+MES_EOD!AN65</f>
        <v>0.56999999999999995</v>
      </c>
      <c r="L65">
        <f>NDMC_EOD!AM65+NDMC_EOD!AN65</f>
        <v>2.2799999999999998</v>
      </c>
      <c r="M65">
        <f>TPDDL_EOD!AM65+TPDDL_EOD!AN65</f>
        <v>6.8</v>
      </c>
      <c r="N65">
        <f t="shared" si="0"/>
        <v>175.01</v>
      </c>
      <c r="O65" s="112">
        <f t="shared" si="1"/>
        <v>-9.9999999999909051E-3</v>
      </c>
      <c r="P65">
        <v>159.72087309296612</v>
      </c>
      <c r="Q65">
        <v>5.6296783040969087</v>
      </c>
      <c r="R65">
        <v>0.56996743043254672</v>
      </c>
      <c r="S65">
        <v>2.2798697217301869</v>
      </c>
      <c r="T65">
        <v>6.7996114507742416</v>
      </c>
      <c r="U65" s="114">
        <f t="shared" si="2"/>
        <v>175</v>
      </c>
      <c r="V65" s="112">
        <f t="shared" si="3"/>
        <v>0</v>
      </c>
      <c r="Y65">
        <f>BAWANA!BA65+BAWANA!BB65</f>
        <v>2.5</v>
      </c>
      <c r="Z65">
        <f>BAWANA!BH65+BAWANA!BI65</f>
        <v>2.5</v>
      </c>
      <c r="AA65">
        <f>BAWANA!AB65+BAWANA!AC65</f>
        <v>2.5</v>
      </c>
      <c r="AB65">
        <f>BAWANA!AI65+BAWANA!AJ65</f>
        <v>2.5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25</v>
      </c>
      <c r="F66">
        <f t="shared" si="4"/>
        <v>792</v>
      </c>
      <c r="G66">
        <f t="shared" si="5"/>
        <v>175</v>
      </c>
      <c r="H66" s="112"/>
      <c r="I66">
        <f>BRPL_EOD!AM66+BRPL_EOD!AN66</f>
        <v>159.72999999999999</v>
      </c>
      <c r="J66">
        <f>BYPL_EOD!AM66+BYPL_EOD!AN66</f>
        <v>5.63</v>
      </c>
      <c r="K66">
        <f>MES_EOD!AM66+MES_EOD!AN66</f>
        <v>0.56999999999999995</v>
      </c>
      <c r="L66">
        <f>NDMC_EOD!AM66+NDMC_EOD!AN66</f>
        <v>2.2799999999999998</v>
      </c>
      <c r="M66">
        <f>TPDDL_EOD!AM66+TPDDL_EOD!AN66</f>
        <v>6.8</v>
      </c>
      <c r="N66">
        <f t="shared" si="0"/>
        <v>175.01</v>
      </c>
      <c r="O66" s="112">
        <f t="shared" si="1"/>
        <v>-9.9999999999909051E-3</v>
      </c>
      <c r="P66">
        <v>159.72087309296612</v>
      </c>
      <c r="Q66">
        <v>5.6296783040969087</v>
      </c>
      <c r="R66">
        <v>0.56996743043254672</v>
      </c>
      <c r="S66">
        <v>2.2798697217301869</v>
      </c>
      <c r="T66">
        <v>6.7996114507742416</v>
      </c>
      <c r="U66" s="114">
        <f t="shared" si="2"/>
        <v>175</v>
      </c>
      <c r="V66" s="112">
        <f t="shared" si="3"/>
        <v>0</v>
      </c>
      <c r="Y66">
        <f>BAWANA!BA66+BAWANA!BB66</f>
        <v>2.5</v>
      </c>
      <c r="Z66">
        <f>BAWANA!BH66+BAWANA!BI66</f>
        <v>2.5</v>
      </c>
      <c r="AA66">
        <f>BAWANA!AB66+BAWANA!AC66</f>
        <v>2.5</v>
      </c>
      <c r="AB66">
        <f>BAWANA!AI66+BAWANA!AJ66</f>
        <v>2.5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25</v>
      </c>
      <c r="F67">
        <f t="shared" si="4"/>
        <v>792</v>
      </c>
      <c r="G67">
        <f t="shared" si="5"/>
        <v>175</v>
      </c>
      <c r="H67" s="112"/>
      <c r="I67">
        <f>BRPL_EOD!AM67+BRPL_EOD!AN67</f>
        <v>159.72999999999999</v>
      </c>
      <c r="J67">
        <f>BYPL_EOD!AM67+BYPL_EOD!AN67</f>
        <v>5.63</v>
      </c>
      <c r="K67">
        <f>MES_EOD!AM67+MES_EOD!AN67</f>
        <v>0.56999999999999995</v>
      </c>
      <c r="L67">
        <f>NDMC_EOD!AM67+NDMC_EOD!AN67</f>
        <v>2.2799999999999998</v>
      </c>
      <c r="M67">
        <f>TPDDL_EOD!AM67+TPDDL_EOD!AN67</f>
        <v>6.8</v>
      </c>
      <c r="N67">
        <f t="shared" ref="N67:N98" si="7">SUM(I67:M67)</f>
        <v>175.01</v>
      </c>
      <c r="O67" s="112">
        <f t="shared" ref="O67:O98" si="8">G67-N67</f>
        <v>-9.9999999999909051E-3</v>
      </c>
      <c r="P67">
        <v>159.72087309296612</v>
      </c>
      <c r="Q67">
        <v>5.6296783040969087</v>
      </c>
      <c r="R67">
        <v>0.56996743043254672</v>
      </c>
      <c r="S67">
        <v>2.2798697217301869</v>
      </c>
      <c r="T67">
        <v>6.7996114507742416</v>
      </c>
      <c r="U67" s="114">
        <f t="shared" ref="U67:U98" si="9">SUM(P67:T67)</f>
        <v>175</v>
      </c>
      <c r="V67" s="112">
        <f t="shared" ref="V67:V99" si="10">G67-U67</f>
        <v>0</v>
      </c>
      <c r="Y67">
        <f>BAWANA!BA67+BAWANA!BB67</f>
        <v>2.5</v>
      </c>
      <c r="Z67">
        <f>BAWANA!BH67+BAWANA!BI67</f>
        <v>2.5</v>
      </c>
      <c r="AA67">
        <f>BAWANA!AB67+BAWANA!AC67</f>
        <v>2.5</v>
      </c>
      <c r="AB67">
        <f>BAWANA!AI67+BAWANA!AJ67</f>
        <v>2.5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180</v>
      </c>
      <c r="E68">
        <f>BAWANA!AQ68</f>
        <v>25</v>
      </c>
      <c r="F68">
        <f t="shared" ref="F68:F98" si="11">(B68+C68)*0.8</f>
        <v>792</v>
      </c>
      <c r="G68">
        <f t="shared" ref="G68:G98" si="12">(D68+E68)</f>
        <v>205</v>
      </c>
      <c r="H68" s="112"/>
      <c r="I68">
        <f>BRPL_EOD!AM68+BRPL_EOD!AN68</f>
        <v>189.73</v>
      </c>
      <c r="J68">
        <f>BYPL_EOD!AM68+BYPL_EOD!AN68</f>
        <v>5.63</v>
      </c>
      <c r="K68">
        <f>MES_EOD!AM68+MES_EOD!AN68</f>
        <v>0.56999999999999995</v>
      </c>
      <c r="L68">
        <f>NDMC_EOD!AM68+NDMC_EOD!AN68</f>
        <v>2.2799999999999998</v>
      </c>
      <c r="M68">
        <f>TPDDL_EOD!AM68+TPDDL_EOD!AN68</f>
        <v>6.8</v>
      </c>
      <c r="N68">
        <f t="shared" si="7"/>
        <v>205.01</v>
      </c>
      <c r="O68" s="112">
        <f t="shared" si="8"/>
        <v>-9.9999999999909051E-3</v>
      </c>
      <c r="P68">
        <v>189.72074532949611</v>
      </c>
      <c r="Q68">
        <v>5.629725379249793</v>
      </c>
      <c r="R68">
        <v>0.56997219647822051</v>
      </c>
      <c r="S68">
        <v>2.279888785912882</v>
      </c>
      <c r="T68">
        <v>6.7996683088629828</v>
      </c>
      <c r="U68" s="114">
        <f t="shared" si="9"/>
        <v>205</v>
      </c>
      <c r="V68" s="112">
        <f t="shared" si="10"/>
        <v>0</v>
      </c>
      <c r="Y68">
        <f>BAWANA!BA68+BAWANA!BB68</f>
        <v>2.5</v>
      </c>
      <c r="Z68">
        <f>BAWANA!BH68+BAWANA!BI68</f>
        <v>2.5</v>
      </c>
      <c r="AA68">
        <f>BAWANA!AB68+BAWANA!AC68</f>
        <v>2.5</v>
      </c>
      <c r="AB68">
        <f>BAWANA!AI68+BAWANA!AJ68</f>
        <v>2.5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220</v>
      </c>
      <c r="E69">
        <f>BAWANA!AQ69</f>
        <v>25</v>
      </c>
      <c r="F69">
        <f t="shared" si="11"/>
        <v>792</v>
      </c>
      <c r="G69">
        <f t="shared" si="12"/>
        <v>245</v>
      </c>
      <c r="H69" s="112"/>
      <c r="I69">
        <f>BRPL_EOD!AM69+BRPL_EOD!AN69</f>
        <v>229.73</v>
      </c>
      <c r="J69">
        <f>BYPL_EOD!AM69+BYPL_EOD!AN69</f>
        <v>5.63</v>
      </c>
      <c r="K69">
        <f>MES_EOD!AM69+MES_EOD!AN69</f>
        <v>0.56999999999999995</v>
      </c>
      <c r="L69">
        <f>NDMC_EOD!AM69+NDMC_EOD!AN69</f>
        <v>2.2799999999999998</v>
      </c>
      <c r="M69">
        <f>TPDDL_EOD!AM69+TPDDL_EOD!AN69</f>
        <v>6.8</v>
      </c>
      <c r="N69">
        <f t="shared" si="7"/>
        <v>245.01</v>
      </c>
      <c r="O69" s="112">
        <f t="shared" si="8"/>
        <v>-9.9999999999909051E-3</v>
      </c>
      <c r="P69">
        <v>229.72062364801437</v>
      </c>
      <c r="Q69">
        <v>5.6297702134606755</v>
      </c>
      <c r="R69">
        <v>0.56997673564344309</v>
      </c>
      <c r="S69">
        <v>2.2799069425737724</v>
      </c>
      <c r="T69">
        <v>6.7997224603077422</v>
      </c>
      <c r="U69" s="114">
        <f t="shared" si="9"/>
        <v>245.00000000000003</v>
      </c>
      <c r="V69" s="112">
        <f t="shared" si="10"/>
        <v>0</v>
      </c>
      <c r="Y69">
        <f>BAWANA!BA69+BAWANA!BB69</f>
        <v>2.5</v>
      </c>
      <c r="Z69">
        <f>BAWANA!BH69+BAWANA!BI69</f>
        <v>2.5</v>
      </c>
      <c r="AA69">
        <f>BAWANA!AB69+BAWANA!AC69</f>
        <v>2.5</v>
      </c>
      <c r="AB69">
        <f>BAWANA!AI69+BAWANA!AJ69</f>
        <v>2.5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220</v>
      </c>
      <c r="E70">
        <f>BAWANA!AQ70</f>
        <v>25</v>
      </c>
      <c r="F70">
        <f t="shared" si="11"/>
        <v>792</v>
      </c>
      <c r="G70">
        <f t="shared" si="12"/>
        <v>245</v>
      </c>
      <c r="H70" s="112"/>
      <c r="I70">
        <f>BRPL_EOD!AM70+BRPL_EOD!AN70</f>
        <v>229.73</v>
      </c>
      <c r="J70">
        <f>BYPL_EOD!AM70+BYPL_EOD!AN70</f>
        <v>5.63</v>
      </c>
      <c r="K70">
        <f>MES_EOD!AM70+MES_EOD!AN70</f>
        <v>0.56999999999999995</v>
      </c>
      <c r="L70">
        <f>NDMC_EOD!AM70+NDMC_EOD!AN70</f>
        <v>2.2799999999999998</v>
      </c>
      <c r="M70">
        <f>TPDDL_EOD!AM70+TPDDL_EOD!AN70</f>
        <v>6.8</v>
      </c>
      <c r="N70">
        <f t="shared" si="7"/>
        <v>245.01</v>
      </c>
      <c r="O70" s="112">
        <f t="shared" si="8"/>
        <v>-9.9999999999909051E-3</v>
      </c>
      <c r="P70">
        <v>229.72062364801437</v>
      </c>
      <c r="Q70">
        <v>5.6297702134606755</v>
      </c>
      <c r="R70">
        <v>0.56997673564344309</v>
      </c>
      <c r="S70">
        <v>2.2799069425737724</v>
      </c>
      <c r="T70">
        <v>6.7997224603077422</v>
      </c>
      <c r="U70" s="114">
        <f t="shared" si="9"/>
        <v>245.00000000000003</v>
      </c>
      <c r="V70" s="112">
        <f t="shared" si="10"/>
        <v>0</v>
      </c>
      <c r="Y70">
        <f>BAWANA!BA70+BAWANA!BB70</f>
        <v>2.5</v>
      </c>
      <c r="Z70">
        <f>BAWANA!BH70+BAWANA!BI70</f>
        <v>2.5</v>
      </c>
      <c r="AA70">
        <f>BAWANA!AB70+BAWANA!AC70</f>
        <v>2.5</v>
      </c>
      <c r="AB70">
        <f>BAWANA!AI70+BAWANA!AJ70</f>
        <v>2.5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220</v>
      </c>
      <c r="E71">
        <f>BAWANA!AQ71</f>
        <v>25</v>
      </c>
      <c r="F71">
        <f t="shared" si="11"/>
        <v>792</v>
      </c>
      <c r="G71">
        <f t="shared" si="12"/>
        <v>245</v>
      </c>
      <c r="H71" s="112"/>
      <c r="I71">
        <f>BRPL_EOD!AM71+BRPL_EOD!AN71</f>
        <v>229.73</v>
      </c>
      <c r="J71">
        <f>BYPL_EOD!AM71+BYPL_EOD!AN71</f>
        <v>5.63</v>
      </c>
      <c r="K71">
        <f>MES_EOD!AM71+MES_EOD!AN71</f>
        <v>0.56999999999999995</v>
      </c>
      <c r="L71">
        <f>NDMC_EOD!AM71+NDMC_EOD!AN71</f>
        <v>2.2799999999999998</v>
      </c>
      <c r="M71">
        <f>TPDDL_EOD!AM71+TPDDL_EOD!AN71</f>
        <v>6.8</v>
      </c>
      <c r="N71">
        <f t="shared" si="7"/>
        <v>245.01</v>
      </c>
      <c r="O71" s="112">
        <f t="shared" si="8"/>
        <v>-9.9999999999909051E-3</v>
      </c>
      <c r="P71">
        <v>229.72062364801437</v>
      </c>
      <c r="Q71">
        <v>5.6297702134606755</v>
      </c>
      <c r="R71">
        <v>0.56997673564344309</v>
      </c>
      <c r="S71">
        <v>2.2799069425737724</v>
      </c>
      <c r="T71">
        <v>6.7997224603077422</v>
      </c>
      <c r="U71" s="114">
        <f t="shared" si="9"/>
        <v>245.00000000000003</v>
      </c>
      <c r="V71" s="112">
        <f t="shared" si="10"/>
        <v>0</v>
      </c>
      <c r="Y71">
        <f>BAWANA!BA71+BAWANA!BB71</f>
        <v>2.5</v>
      </c>
      <c r="Z71">
        <f>BAWANA!BH71+BAWANA!BI71</f>
        <v>2.5</v>
      </c>
      <c r="AA71">
        <f>BAWANA!AB71+BAWANA!AC71</f>
        <v>2.5</v>
      </c>
      <c r="AB71">
        <f>BAWANA!AI71+BAWANA!AJ71</f>
        <v>2.5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220</v>
      </c>
      <c r="E72">
        <f>BAWANA!AQ72</f>
        <v>25</v>
      </c>
      <c r="F72">
        <f t="shared" si="11"/>
        <v>792</v>
      </c>
      <c r="G72">
        <f t="shared" si="12"/>
        <v>245</v>
      </c>
      <c r="H72" s="112"/>
      <c r="I72">
        <f>BRPL_EOD!AM72+BRPL_EOD!AN72</f>
        <v>229.73</v>
      </c>
      <c r="J72">
        <f>BYPL_EOD!AM72+BYPL_EOD!AN72</f>
        <v>5.63</v>
      </c>
      <c r="K72">
        <f>MES_EOD!AM72+MES_EOD!AN72</f>
        <v>0.56999999999999995</v>
      </c>
      <c r="L72">
        <f>NDMC_EOD!AM72+NDMC_EOD!AN72</f>
        <v>2.2799999999999998</v>
      </c>
      <c r="M72">
        <f>TPDDL_EOD!AM72+TPDDL_EOD!AN72</f>
        <v>6.8</v>
      </c>
      <c r="N72">
        <f t="shared" si="7"/>
        <v>245.01</v>
      </c>
      <c r="O72" s="112">
        <f t="shared" si="8"/>
        <v>-9.9999999999909051E-3</v>
      </c>
      <c r="P72">
        <v>229.72062364801437</v>
      </c>
      <c r="Q72">
        <v>5.6297702134606755</v>
      </c>
      <c r="R72">
        <v>0.56997673564344309</v>
      </c>
      <c r="S72">
        <v>2.2799069425737724</v>
      </c>
      <c r="T72">
        <v>6.7997224603077422</v>
      </c>
      <c r="U72" s="114">
        <f t="shared" si="9"/>
        <v>245.00000000000003</v>
      </c>
      <c r="V72" s="112">
        <f t="shared" si="10"/>
        <v>0</v>
      </c>
      <c r="Y72">
        <f>BAWANA!BA72+BAWANA!BB72</f>
        <v>2.5</v>
      </c>
      <c r="Z72">
        <f>BAWANA!BH72+BAWANA!BI72</f>
        <v>2.5</v>
      </c>
      <c r="AA72">
        <f>BAWANA!AB72+BAWANA!AC72</f>
        <v>2.5</v>
      </c>
      <c r="AB72">
        <f>BAWANA!AI72+BAWANA!AJ72</f>
        <v>2.5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220</v>
      </c>
      <c r="E73">
        <f>BAWANA!AQ73</f>
        <v>25</v>
      </c>
      <c r="F73">
        <f t="shared" si="11"/>
        <v>792</v>
      </c>
      <c r="G73">
        <f t="shared" si="12"/>
        <v>245</v>
      </c>
      <c r="H73" s="112"/>
      <c r="I73">
        <f>BRPL_EOD!AM73+BRPL_EOD!AN73</f>
        <v>229.73</v>
      </c>
      <c r="J73">
        <f>BYPL_EOD!AM73+BYPL_EOD!AN73</f>
        <v>5.63</v>
      </c>
      <c r="K73">
        <f>MES_EOD!AM73+MES_EOD!AN73</f>
        <v>0.56999999999999995</v>
      </c>
      <c r="L73">
        <f>NDMC_EOD!AM73+NDMC_EOD!AN73</f>
        <v>2.2799999999999998</v>
      </c>
      <c r="M73">
        <f>TPDDL_EOD!AM73+TPDDL_EOD!AN73</f>
        <v>6.8</v>
      </c>
      <c r="N73">
        <f t="shared" si="7"/>
        <v>245.01</v>
      </c>
      <c r="O73" s="112">
        <f t="shared" si="8"/>
        <v>-9.9999999999909051E-3</v>
      </c>
      <c r="P73">
        <v>229.72062364801437</v>
      </c>
      <c r="Q73">
        <v>5.6297702134606755</v>
      </c>
      <c r="R73">
        <v>0.56997673564344309</v>
      </c>
      <c r="S73">
        <v>2.2799069425737724</v>
      </c>
      <c r="T73">
        <v>6.7997224603077422</v>
      </c>
      <c r="U73" s="114">
        <f t="shared" si="9"/>
        <v>245.00000000000003</v>
      </c>
      <c r="V73" s="112">
        <f t="shared" si="10"/>
        <v>0</v>
      </c>
      <c r="Y73">
        <f>BAWANA!BA73+BAWANA!BB73</f>
        <v>2.5</v>
      </c>
      <c r="Z73">
        <f>BAWANA!BH73+BAWANA!BI73</f>
        <v>2.5</v>
      </c>
      <c r="AA73">
        <f>BAWANA!AB73+BAWANA!AC73</f>
        <v>2.5</v>
      </c>
      <c r="AB73">
        <f>BAWANA!AI73+BAWANA!AJ73</f>
        <v>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220</v>
      </c>
      <c r="E74">
        <f>BAWANA!AQ74</f>
        <v>25</v>
      </c>
      <c r="F74">
        <f t="shared" si="11"/>
        <v>808</v>
      </c>
      <c r="G74">
        <f t="shared" si="12"/>
        <v>245</v>
      </c>
      <c r="H74" s="112"/>
      <c r="I74">
        <f>BRPL_EOD!AM74+BRPL_EOD!AN74</f>
        <v>229.73</v>
      </c>
      <c r="J74">
        <f>BYPL_EOD!AM74+BYPL_EOD!AN74</f>
        <v>5.63</v>
      </c>
      <c r="K74">
        <f>MES_EOD!AM74+MES_EOD!AN74</f>
        <v>0.56999999999999995</v>
      </c>
      <c r="L74">
        <f>NDMC_EOD!AM74+NDMC_EOD!AN74</f>
        <v>2.2799999999999998</v>
      </c>
      <c r="M74">
        <f>TPDDL_EOD!AM74+TPDDL_EOD!AN74</f>
        <v>6.8</v>
      </c>
      <c r="N74">
        <f t="shared" si="7"/>
        <v>245.01</v>
      </c>
      <c r="O74" s="112">
        <f t="shared" si="8"/>
        <v>-9.9999999999909051E-3</v>
      </c>
      <c r="P74">
        <v>229.72062364801437</v>
      </c>
      <c r="Q74">
        <v>5.6297702134606755</v>
      </c>
      <c r="R74">
        <v>0.56997673564344309</v>
      </c>
      <c r="S74">
        <v>2.2799069425737724</v>
      </c>
      <c r="T74">
        <v>6.7997224603077422</v>
      </c>
      <c r="U74" s="114">
        <f t="shared" si="9"/>
        <v>245.00000000000003</v>
      </c>
      <c r="V74" s="112">
        <f t="shared" si="10"/>
        <v>0</v>
      </c>
      <c r="Y74">
        <f>BAWANA!BA74+BAWANA!BB74</f>
        <v>2.5</v>
      </c>
      <c r="Z74">
        <f>BAWANA!BH74+BAWANA!BI74</f>
        <v>2.5</v>
      </c>
      <c r="AA74">
        <f>BAWANA!AB74+BAWANA!AC74</f>
        <v>2.5</v>
      </c>
      <c r="AB74">
        <f>BAWANA!AI74+BAWANA!AJ74</f>
        <v>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220</v>
      </c>
      <c r="E75">
        <f>BAWANA!AQ75</f>
        <v>0</v>
      </c>
      <c r="F75">
        <f t="shared" si="11"/>
        <v>808</v>
      </c>
      <c r="G75">
        <f t="shared" si="12"/>
        <v>220</v>
      </c>
      <c r="H75" s="112"/>
      <c r="I75">
        <f>BRPL_EOD!AM75+BRPL_EOD!AN75</f>
        <v>220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220</v>
      </c>
      <c r="O75" s="112">
        <f t="shared" si="8"/>
        <v>0</v>
      </c>
      <c r="P75">
        <v>220</v>
      </c>
      <c r="Q75">
        <v>0</v>
      </c>
      <c r="R75">
        <v>0</v>
      </c>
      <c r="S75">
        <v>0</v>
      </c>
      <c r="T75">
        <v>0</v>
      </c>
      <c r="U75" s="114">
        <f t="shared" si="9"/>
        <v>220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200</v>
      </c>
      <c r="E76">
        <f>BAWANA!AQ76</f>
        <v>0</v>
      </c>
      <c r="F76">
        <f t="shared" si="11"/>
        <v>808</v>
      </c>
      <c r="G76">
        <f t="shared" si="12"/>
        <v>200</v>
      </c>
      <c r="H76" s="112"/>
      <c r="I76">
        <f>BRPL_EOD!AM76+BRPL_EOD!AN76</f>
        <v>200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200</v>
      </c>
      <c r="O76" s="112">
        <f t="shared" si="8"/>
        <v>0</v>
      </c>
      <c r="P76">
        <v>200</v>
      </c>
      <c r="Q76">
        <v>0</v>
      </c>
      <c r="R76">
        <v>0</v>
      </c>
      <c r="S76">
        <v>0</v>
      </c>
      <c r="T76">
        <v>0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250</v>
      </c>
      <c r="E77">
        <f>BAWANA!AQ77</f>
        <v>0</v>
      </c>
      <c r="F77">
        <f t="shared" si="11"/>
        <v>808</v>
      </c>
      <c r="G77">
        <f t="shared" si="12"/>
        <v>250</v>
      </c>
      <c r="H77" s="112"/>
      <c r="I77">
        <f>BRPL_EOD!AM77+BRPL_EOD!AN77</f>
        <v>250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250</v>
      </c>
      <c r="O77" s="112">
        <f t="shared" si="8"/>
        <v>0</v>
      </c>
      <c r="P77">
        <v>250</v>
      </c>
      <c r="Q77">
        <v>0</v>
      </c>
      <c r="R77">
        <v>0</v>
      </c>
      <c r="S77">
        <v>0</v>
      </c>
      <c r="T77">
        <v>0</v>
      </c>
      <c r="U77" s="114">
        <f t="shared" si="9"/>
        <v>250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808</v>
      </c>
      <c r="G78">
        <f t="shared" si="12"/>
        <v>300</v>
      </c>
      <c r="H78" s="112"/>
      <c r="I78">
        <f>BRPL_EOD!AM78+BRPL_EOD!AN78</f>
        <v>300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300</v>
      </c>
      <c r="Q78">
        <v>0</v>
      </c>
      <c r="R78">
        <v>0</v>
      </c>
      <c r="S78">
        <v>0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808</v>
      </c>
      <c r="G79">
        <f t="shared" si="12"/>
        <v>300</v>
      </c>
      <c r="H79" s="112"/>
      <c r="I79">
        <f>BRPL_EOD!AM79+BRPL_EOD!AN79</f>
        <v>300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300</v>
      </c>
      <c r="Q79">
        <v>0</v>
      </c>
      <c r="R79">
        <v>0</v>
      </c>
      <c r="S79">
        <v>0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280</v>
      </c>
      <c r="E80">
        <f>BAWANA!AQ80</f>
        <v>0</v>
      </c>
      <c r="F80">
        <f t="shared" si="11"/>
        <v>808</v>
      </c>
      <c r="G80">
        <f t="shared" si="12"/>
        <v>280</v>
      </c>
      <c r="H80" s="112"/>
      <c r="I80">
        <f>BRPL_EOD!AM80+BRPL_EOD!AN80</f>
        <v>280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280</v>
      </c>
      <c r="O80" s="112">
        <f t="shared" si="8"/>
        <v>0</v>
      </c>
      <c r="P80">
        <v>280</v>
      </c>
      <c r="Q80">
        <v>0</v>
      </c>
      <c r="R80">
        <v>0</v>
      </c>
      <c r="S80">
        <v>0</v>
      </c>
      <c r="T80">
        <v>0</v>
      </c>
      <c r="U80" s="114">
        <f t="shared" si="9"/>
        <v>280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250</v>
      </c>
      <c r="E81">
        <f>BAWANA!AQ81</f>
        <v>0</v>
      </c>
      <c r="F81">
        <f t="shared" si="11"/>
        <v>808</v>
      </c>
      <c r="G81">
        <f t="shared" si="12"/>
        <v>250</v>
      </c>
      <c r="H81" s="112"/>
      <c r="I81">
        <f>BRPL_EOD!AM81+BRPL_EOD!AN81</f>
        <v>250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250</v>
      </c>
      <c r="O81" s="112">
        <f t="shared" si="8"/>
        <v>0</v>
      </c>
      <c r="P81">
        <v>250</v>
      </c>
      <c r="Q81">
        <v>0</v>
      </c>
      <c r="R81">
        <v>0</v>
      </c>
      <c r="S81">
        <v>0</v>
      </c>
      <c r="T81">
        <v>0</v>
      </c>
      <c r="U81" s="114">
        <f t="shared" si="9"/>
        <v>250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200</v>
      </c>
      <c r="E82">
        <f>BAWANA!AQ82</f>
        <v>0</v>
      </c>
      <c r="F82">
        <f t="shared" si="11"/>
        <v>808</v>
      </c>
      <c r="G82">
        <f t="shared" si="12"/>
        <v>200</v>
      </c>
      <c r="H82" s="112"/>
      <c r="I82">
        <f>BRPL_EOD!AM82+BRPL_EOD!AN82</f>
        <v>200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200</v>
      </c>
      <c r="O82" s="112">
        <f t="shared" si="8"/>
        <v>0</v>
      </c>
      <c r="P82">
        <v>200</v>
      </c>
      <c r="Q82">
        <v>0</v>
      </c>
      <c r="R82">
        <v>0</v>
      </c>
      <c r="S82">
        <v>0</v>
      </c>
      <c r="T82">
        <v>0</v>
      </c>
      <c r="U82" s="114">
        <f t="shared" si="9"/>
        <v>200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4.3775000000000004</v>
      </c>
      <c r="E99" s="114">
        <f t="shared" si="14"/>
        <v>8.7499999999999994E-2</v>
      </c>
      <c r="F99" s="114">
        <f t="shared" si="14"/>
        <v>19.295999999999999</v>
      </c>
      <c r="G99" s="114">
        <f t="shared" si="14"/>
        <v>4.4649999999999999</v>
      </c>
      <c r="H99" s="114"/>
      <c r="I99" s="114">
        <f t="shared" si="14"/>
        <v>4.4115549999999981</v>
      </c>
      <c r="J99" s="114">
        <f t="shared" si="14"/>
        <v>1.9705E-2</v>
      </c>
      <c r="K99" s="114">
        <f t="shared" si="14"/>
        <v>1.9950000000000002E-3</v>
      </c>
      <c r="L99" s="114">
        <f t="shared" si="14"/>
        <v>7.980000000000001E-3</v>
      </c>
      <c r="M99" s="114">
        <f t="shared" si="14"/>
        <v>2.3799999999999995E-2</v>
      </c>
      <c r="N99" s="114">
        <f t="shared" si="14"/>
        <v>4.4650350000000012</v>
      </c>
      <c r="O99" s="114">
        <f t="shared" si="14"/>
        <v>-3.4999999999968169E-5</v>
      </c>
      <c r="P99" s="114">
        <f t="shared" si="14"/>
        <v>4.4115226497170879</v>
      </c>
      <c r="Q99" s="114">
        <f t="shared" si="14"/>
        <v>1.970402369717305E-2</v>
      </c>
      <c r="R99" s="114">
        <f t="shared" si="14"/>
        <v>1.9949011558416771E-3</v>
      </c>
      <c r="S99" s="114">
        <f t="shared" si="14"/>
        <v>7.9796046233667085E-3</v>
      </c>
      <c r="T99" s="114">
        <f t="shared" si="14"/>
        <v>2.3798820806532291E-2</v>
      </c>
      <c r="U99" s="114">
        <f t="shared" si="14"/>
        <v>4.4649999999999999</v>
      </c>
      <c r="V99" s="114">
        <f t="shared" si="10"/>
        <v>0</v>
      </c>
      <c r="Y99" s="114">
        <f t="shared" ref="Y99:AD99" si="15">SUM(Y3:Y98)/4000</f>
        <v>8.7500000000000008E-3</v>
      </c>
      <c r="Z99" s="114">
        <f t="shared" si="15"/>
        <v>8.7500000000000008E-3</v>
      </c>
      <c r="AA99" s="114">
        <f t="shared" si="15"/>
        <v>8.7500000000000008E-3</v>
      </c>
      <c r="AB99" s="114">
        <f t="shared" si="15"/>
        <v>8.7500000000000008E-3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110.25</v>
      </c>
      <c r="Q3">
        <v>21.823619999999998</v>
      </c>
      <c r="R3">
        <v>42.392195999999998</v>
      </c>
      <c r="S3">
        <v>26.390910000000002</v>
      </c>
      <c r="T3">
        <v>0</v>
      </c>
      <c r="U3">
        <v>373.5</v>
      </c>
      <c r="V3">
        <v>20.731850000000001</v>
      </c>
      <c r="W3">
        <v>35.813000000000002</v>
      </c>
      <c r="X3">
        <v>125.88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0.70781000000000005</v>
      </c>
      <c r="AO3">
        <v>0</v>
      </c>
      <c r="AP3">
        <v>2.1777000000000002</v>
      </c>
      <c r="AQ3">
        <v>0</v>
      </c>
      <c r="AR3">
        <v>2.2080000000000002</v>
      </c>
      <c r="AS3">
        <v>4.7081999999999997</v>
      </c>
      <c r="AT3">
        <v>15.00135</v>
      </c>
      <c r="AU3">
        <v>0</v>
      </c>
      <c r="AV3">
        <v>30.45</v>
      </c>
      <c r="AW3">
        <v>35.838000000000001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2659.0202880000006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110.25</v>
      </c>
      <c r="Q4">
        <v>21.823619999999998</v>
      </c>
      <c r="R4">
        <v>42.392195999999998</v>
      </c>
      <c r="S4">
        <v>26.390910000000002</v>
      </c>
      <c r="T4">
        <v>0</v>
      </c>
      <c r="U4">
        <v>373.5</v>
      </c>
      <c r="V4">
        <v>20.731850000000001</v>
      </c>
      <c r="W4">
        <v>37.027000000000001</v>
      </c>
      <c r="X4">
        <v>125.88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54.440100000000001</v>
      </c>
      <c r="AL4">
        <v>5.2290000000000001</v>
      </c>
      <c r="AM4">
        <v>0</v>
      </c>
      <c r="AN4">
        <v>0.70781000000000005</v>
      </c>
      <c r="AO4">
        <v>0</v>
      </c>
      <c r="AP4">
        <v>2.1777000000000002</v>
      </c>
      <c r="AQ4">
        <v>0</v>
      </c>
      <c r="AR4">
        <v>2.2080000000000002</v>
      </c>
      <c r="AS4">
        <v>4.7081999999999997</v>
      </c>
      <c r="AT4">
        <v>15.00135</v>
      </c>
      <c r="AU4">
        <v>0</v>
      </c>
      <c r="AV4">
        <v>30.45</v>
      </c>
      <c r="AW4">
        <v>35.838000000000001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2658.4912880000002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110.25</v>
      </c>
      <c r="Q5">
        <v>21.823619999999998</v>
      </c>
      <c r="R5">
        <v>42.392195999999998</v>
      </c>
      <c r="S5">
        <v>26.390910000000002</v>
      </c>
      <c r="T5">
        <v>0</v>
      </c>
      <c r="U5">
        <v>373.5</v>
      </c>
      <c r="V5">
        <v>20.731850000000001</v>
      </c>
      <c r="W5">
        <v>37.027000000000001</v>
      </c>
      <c r="X5">
        <v>125.88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0.70781000000000005</v>
      </c>
      <c r="AO5">
        <v>0</v>
      </c>
      <c r="AP5">
        <v>6.4050000000000002</v>
      </c>
      <c r="AQ5">
        <v>0</v>
      </c>
      <c r="AR5">
        <v>2.2080000000000002</v>
      </c>
      <c r="AS5">
        <v>4.7081999999999997</v>
      </c>
      <c r="AT5">
        <v>15.00135</v>
      </c>
      <c r="AU5">
        <v>0</v>
      </c>
      <c r="AV5">
        <v>30.45</v>
      </c>
      <c r="AW5">
        <v>35.838000000000001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2658.8839880000005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110.25</v>
      </c>
      <c r="Q6">
        <v>21.823619999999998</v>
      </c>
      <c r="R6">
        <v>42.392195999999998</v>
      </c>
      <c r="S6">
        <v>26.390910000000002</v>
      </c>
      <c r="T6">
        <v>0</v>
      </c>
      <c r="U6">
        <v>373.5</v>
      </c>
      <c r="V6">
        <v>20.731850000000001</v>
      </c>
      <c r="W6">
        <v>37.027000000000001</v>
      </c>
      <c r="X6">
        <v>125.88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0.70781000000000005</v>
      </c>
      <c r="AO6">
        <v>0</v>
      </c>
      <c r="AP6">
        <v>6.4050000000000002</v>
      </c>
      <c r="AQ6">
        <v>0</v>
      </c>
      <c r="AR6">
        <v>2.2080000000000002</v>
      </c>
      <c r="AS6">
        <v>4.7081999999999997</v>
      </c>
      <c r="AT6">
        <v>15.00135</v>
      </c>
      <c r="AU6">
        <v>0</v>
      </c>
      <c r="AV6">
        <v>30.45</v>
      </c>
      <c r="AW6">
        <v>35.838000000000001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2658.8839880000005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110.25</v>
      </c>
      <c r="Q7">
        <v>21.823619999999998</v>
      </c>
      <c r="R7">
        <v>42.392195999999998</v>
      </c>
      <c r="S7">
        <v>26.390910000000002</v>
      </c>
      <c r="T7">
        <v>0</v>
      </c>
      <c r="U7">
        <v>373.5</v>
      </c>
      <c r="V7">
        <v>20.731850000000001</v>
      </c>
      <c r="W7">
        <v>38.241</v>
      </c>
      <c r="X7">
        <v>125.88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0.70781000000000005</v>
      </c>
      <c r="AO7">
        <v>0</v>
      </c>
      <c r="AP7">
        <v>6.4050000000000002</v>
      </c>
      <c r="AQ7">
        <v>0</v>
      </c>
      <c r="AR7">
        <v>24.288</v>
      </c>
      <c r="AS7">
        <v>4.7081999999999997</v>
      </c>
      <c r="AT7">
        <v>15.00135</v>
      </c>
      <c r="AU7">
        <v>0</v>
      </c>
      <c r="AV7">
        <v>30.45</v>
      </c>
      <c r="AW7">
        <v>35.838000000000001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2682.1779880000004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110.25</v>
      </c>
      <c r="Q8">
        <v>21.823619999999998</v>
      </c>
      <c r="R8">
        <v>42.392195999999998</v>
      </c>
      <c r="S8">
        <v>26.390910000000002</v>
      </c>
      <c r="T8">
        <v>0</v>
      </c>
      <c r="U8">
        <v>373.5</v>
      </c>
      <c r="V8">
        <v>20.731850000000001</v>
      </c>
      <c r="W8">
        <v>38.241</v>
      </c>
      <c r="X8">
        <v>125.88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0.70781000000000005</v>
      </c>
      <c r="AO8">
        <v>0</v>
      </c>
      <c r="AP8">
        <v>6.4050000000000002</v>
      </c>
      <c r="AQ8">
        <v>0</v>
      </c>
      <c r="AR8">
        <v>24.288</v>
      </c>
      <c r="AS8">
        <v>4.7081999999999997</v>
      </c>
      <c r="AT8">
        <v>15.00135</v>
      </c>
      <c r="AU8">
        <v>0</v>
      </c>
      <c r="AV8">
        <v>30.45</v>
      </c>
      <c r="AW8">
        <v>35.838000000000001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2682.1779880000004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110.25</v>
      </c>
      <c r="Q9">
        <v>21.823619999999998</v>
      </c>
      <c r="R9">
        <v>42.392195999999998</v>
      </c>
      <c r="S9">
        <v>26.390910000000002</v>
      </c>
      <c r="T9">
        <v>0</v>
      </c>
      <c r="U9">
        <v>373.5</v>
      </c>
      <c r="V9">
        <v>20.731850000000001</v>
      </c>
      <c r="W9">
        <v>38.241</v>
      </c>
      <c r="X9">
        <v>125.88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4.4160000000000004</v>
      </c>
      <c r="AS9">
        <v>4.7081999999999997</v>
      </c>
      <c r="AT9">
        <v>15.00135</v>
      </c>
      <c r="AU9">
        <v>0</v>
      </c>
      <c r="AV9">
        <v>30.45</v>
      </c>
      <c r="AW9">
        <v>35.838000000000001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2655.9009880000003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110.25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373.5</v>
      </c>
      <c r="V10">
        <v>20.731850000000001</v>
      </c>
      <c r="W10">
        <v>39.454999999999998</v>
      </c>
      <c r="X10">
        <v>125.88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30.45</v>
      </c>
      <c r="AW10">
        <v>35.838000000000001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2654.9069880000002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110.25</v>
      </c>
      <c r="Q11">
        <v>21.823619999999998</v>
      </c>
      <c r="R11">
        <v>20.141999999999999</v>
      </c>
      <c r="S11">
        <v>26.390910000000002</v>
      </c>
      <c r="T11">
        <v>0</v>
      </c>
      <c r="U11">
        <v>373.5</v>
      </c>
      <c r="V11">
        <v>20.731850000000001</v>
      </c>
      <c r="W11">
        <v>39.454999999999998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30.45</v>
      </c>
      <c r="AW11">
        <v>35.838000000000001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2632.6567920000002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110.25</v>
      </c>
      <c r="Q12">
        <v>21.823619999999998</v>
      </c>
      <c r="R12">
        <v>20.141999999999999</v>
      </c>
      <c r="S12">
        <v>26.390910000000002</v>
      </c>
      <c r="T12">
        <v>0</v>
      </c>
      <c r="U12">
        <v>373.5</v>
      </c>
      <c r="V12">
        <v>20.731850000000001</v>
      </c>
      <c r="W12">
        <v>39.454999999999998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30.45</v>
      </c>
      <c r="AW12">
        <v>35.838000000000001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2632.6567920000002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110.25</v>
      </c>
      <c r="Q13">
        <v>21.823619999999998</v>
      </c>
      <c r="R13">
        <v>20.141999999999999</v>
      </c>
      <c r="S13">
        <v>26.390910000000002</v>
      </c>
      <c r="T13">
        <v>0</v>
      </c>
      <c r="U13">
        <v>373.5</v>
      </c>
      <c r="V13">
        <v>20.731850000000001</v>
      </c>
      <c r="W13">
        <v>40.668999999999997</v>
      </c>
      <c r="X13">
        <v>125.88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1.4352</v>
      </c>
      <c r="AS13">
        <v>4.7081999999999997</v>
      </c>
      <c r="AT13">
        <v>15.00135</v>
      </c>
      <c r="AU13">
        <v>0</v>
      </c>
      <c r="AV13">
        <v>30.45</v>
      </c>
      <c r="AW13">
        <v>35.838000000000001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2633.097992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110.25</v>
      </c>
      <c r="Q14">
        <v>21.823619999999998</v>
      </c>
      <c r="R14">
        <v>20.141999999999999</v>
      </c>
      <c r="S14">
        <v>26.390910000000002</v>
      </c>
      <c r="T14">
        <v>0</v>
      </c>
      <c r="U14">
        <v>373.5</v>
      </c>
      <c r="V14">
        <v>20.731850000000001</v>
      </c>
      <c r="W14">
        <v>40.668999999999997</v>
      </c>
      <c r="X14">
        <v>125.88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1.4352</v>
      </c>
      <c r="AS14">
        <v>4.7081999999999997</v>
      </c>
      <c r="AT14">
        <v>15.00135</v>
      </c>
      <c r="AU14">
        <v>0</v>
      </c>
      <c r="AV14">
        <v>30.45</v>
      </c>
      <c r="AW14">
        <v>35.838000000000001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2633.097992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110.25</v>
      </c>
      <c r="Q15">
        <v>21.823619999999998</v>
      </c>
      <c r="R15">
        <v>20.141999999999999</v>
      </c>
      <c r="S15">
        <v>26.390910000000002</v>
      </c>
      <c r="T15">
        <v>0</v>
      </c>
      <c r="U15">
        <v>373.5</v>
      </c>
      <c r="V15">
        <v>20.731850000000001</v>
      </c>
      <c r="W15">
        <v>40.668999999999997</v>
      </c>
      <c r="X15">
        <v>125.88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1.6559999999999999</v>
      </c>
      <c r="AS15">
        <v>4.7081999999999997</v>
      </c>
      <c r="AT15">
        <v>15.00135</v>
      </c>
      <c r="AU15">
        <v>0</v>
      </c>
      <c r="AV15">
        <v>30.45</v>
      </c>
      <c r="AW15">
        <v>35.838000000000001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2633.318792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110.25</v>
      </c>
      <c r="Q16">
        <v>21.823619999999998</v>
      </c>
      <c r="R16">
        <v>20.141999999999999</v>
      </c>
      <c r="S16">
        <v>26.390910000000002</v>
      </c>
      <c r="T16">
        <v>0</v>
      </c>
      <c r="U16">
        <v>373.5</v>
      </c>
      <c r="V16">
        <v>20.731850000000001</v>
      </c>
      <c r="W16">
        <v>41.883000000000003</v>
      </c>
      <c r="X16">
        <v>125.88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1.6559999999999999</v>
      </c>
      <c r="AS16">
        <v>4.7081999999999997</v>
      </c>
      <c r="AT16">
        <v>15.00135</v>
      </c>
      <c r="AU16">
        <v>0</v>
      </c>
      <c r="AV16">
        <v>30.45</v>
      </c>
      <c r="AW16">
        <v>35.838000000000001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2634.532792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110.25</v>
      </c>
      <c r="Q17">
        <v>21.823619999999998</v>
      </c>
      <c r="R17">
        <v>20.141999999999999</v>
      </c>
      <c r="S17">
        <v>26.390910000000002</v>
      </c>
      <c r="T17">
        <v>0</v>
      </c>
      <c r="U17">
        <v>393.75</v>
      </c>
      <c r="V17">
        <v>20.731850000000001</v>
      </c>
      <c r="W17">
        <v>38.847999999999999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1.6559999999999999</v>
      </c>
      <c r="AS17">
        <v>4.7081999999999997</v>
      </c>
      <c r="AT17">
        <v>15.00135</v>
      </c>
      <c r="AU17">
        <v>0</v>
      </c>
      <c r="AV17">
        <v>30.45</v>
      </c>
      <c r="AW17">
        <v>35.838000000000001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2651.7477920000001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110.25</v>
      </c>
      <c r="Q18">
        <v>21.823619999999998</v>
      </c>
      <c r="R18">
        <v>20.141999999999999</v>
      </c>
      <c r="S18">
        <v>26.390910000000002</v>
      </c>
      <c r="T18">
        <v>0</v>
      </c>
      <c r="U18">
        <v>401.625</v>
      </c>
      <c r="V18">
        <v>20.731850000000001</v>
      </c>
      <c r="W18">
        <v>38.847999999999999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1.6559999999999999</v>
      </c>
      <c r="AS18">
        <v>4.7081999999999997</v>
      </c>
      <c r="AT18">
        <v>15.00135</v>
      </c>
      <c r="AU18">
        <v>0</v>
      </c>
      <c r="AV18">
        <v>30.45</v>
      </c>
      <c r="AW18">
        <v>35.838000000000001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2659.6227920000001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110.25</v>
      </c>
      <c r="Q19">
        <v>21.823619999999998</v>
      </c>
      <c r="R19">
        <v>20.141999999999999</v>
      </c>
      <c r="S19">
        <v>26.390910000000002</v>
      </c>
      <c r="T19">
        <v>0</v>
      </c>
      <c r="U19">
        <v>409.5</v>
      </c>
      <c r="V19">
        <v>20.731850000000001</v>
      </c>
      <c r="W19">
        <v>38.847999999999999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1.6559999999999999</v>
      </c>
      <c r="AS19">
        <v>4.7081999999999997</v>
      </c>
      <c r="AT19">
        <v>15.00135</v>
      </c>
      <c r="AU19">
        <v>0</v>
      </c>
      <c r="AV19">
        <v>30.45</v>
      </c>
      <c r="AW19">
        <v>35.838000000000001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2667.4977920000001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110.25</v>
      </c>
      <c r="Q20">
        <v>21.823619999999998</v>
      </c>
      <c r="R20">
        <v>20.141999999999999</v>
      </c>
      <c r="S20">
        <v>26.390910000000002</v>
      </c>
      <c r="T20">
        <v>0</v>
      </c>
      <c r="U20">
        <v>418.77</v>
      </c>
      <c r="V20">
        <v>20.731850000000001</v>
      </c>
      <c r="W20">
        <v>38.847999999999999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1.6559999999999999</v>
      </c>
      <c r="AS20">
        <v>4.7081999999999997</v>
      </c>
      <c r="AT20">
        <v>15.00135</v>
      </c>
      <c r="AU20">
        <v>0</v>
      </c>
      <c r="AV20">
        <v>30.45</v>
      </c>
      <c r="AW20">
        <v>35.838000000000001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2676.7677920000001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110.25</v>
      </c>
      <c r="Q21">
        <v>21.823619999999998</v>
      </c>
      <c r="R21">
        <v>20.141999999999999</v>
      </c>
      <c r="S21">
        <v>26.390910000000002</v>
      </c>
      <c r="T21">
        <v>0</v>
      </c>
      <c r="U21">
        <v>418.77</v>
      </c>
      <c r="V21">
        <v>20.731850000000001</v>
      </c>
      <c r="W21">
        <v>38.847999999999999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0.70781000000000005</v>
      </c>
      <c r="AO21">
        <v>0</v>
      </c>
      <c r="AP21">
        <v>0</v>
      </c>
      <c r="AQ21">
        <v>15.561</v>
      </c>
      <c r="AR21">
        <v>1.3248</v>
      </c>
      <c r="AS21">
        <v>4.7081999999999997</v>
      </c>
      <c r="AT21">
        <v>15.00135</v>
      </c>
      <c r="AU21">
        <v>0</v>
      </c>
      <c r="AV21">
        <v>30.45</v>
      </c>
      <c r="AW21">
        <v>35.838000000000001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2691.9975920000002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110.25</v>
      </c>
      <c r="Q22">
        <v>21.823619999999998</v>
      </c>
      <c r="R22">
        <v>20.141999999999999</v>
      </c>
      <c r="S22">
        <v>26.390910000000002</v>
      </c>
      <c r="T22">
        <v>0</v>
      </c>
      <c r="U22">
        <v>418.77</v>
      </c>
      <c r="V22">
        <v>20.731850000000001</v>
      </c>
      <c r="W22">
        <v>38.847999999999999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0.70781000000000005</v>
      </c>
      <c r="AO22">
        <v>0</v>
      </c>
      <c r="AP22">
        <v>0</v>
      </c>
      <c r="AQ22">
        <v>15.561</v>
      </c>
      <c r="AR22">
        <v>1.3248</v>
      </c>
      <c r="AS22">
        <v>4.7081999999999997</v>
      </c>
      <c r="AT22">
        <v>15.00135</v>
      </c>
      <c r="AU22">
        <v>0</v>
      </c>
      <c r="AV22">
        <v>30.45</v>
      </c>
      <c r="AW22">
        <v>35.838000000000001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2691.9975920000002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110.25</v>
      </c>
      <c r="Q23">
        <v>21.823619999999998</v>
      </c>
      <c r="R23">
        <v>20.141999999999999</v>
      </c>
      <c r="S23">
        <v>26.390910000000002</v>
      </c>
      <c r="T23">
        <v>0</v>
      </c>
      <c r="U23">
        <v>418.77</v>
      </c>
      <c r="V23">
        <v>20.731850000000001</v>
      </c>
      <c r="W23">
        <v>38.847999999999999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0.70781000000000005</v>
      </c>
      <c r="AO23">
        <v>0</v>
      </c>
      <c r="AP23">
        <v>0</v>
      </c>
      <c r="AQ23">
        <v>15.561</v>
      </c>
      <c r="AR23">
        <v>1.3248</v>
      </c>
      <c r="AS23">
        <v>4.7081999999999997</v>
      </c>
      <c r="AT23">
        <v>15.00135</v>
      </c>
      <c r="AU23">
        <v>0</v>
      </c>
      <c r="AV23">
        <v>30.45</v>
      </c>
      <c r="AW23">
        <v>35.838000000000001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2691.9975920000002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110.25</v>
      </c>
      <c r="Q24">
        <v>21.823619999999998</v>
      </c>
      <c r="R24">
        <v>25.736999999999998</v>
      </c>
      <c r="S24">
        <v>26.390910000000002</v>
      </c>
      <c r="T24">
        <v>0</v>
      </c>
      <c r="U24">
        <v>418.77</v>
      </c>
      <c r="V24">
        <v>20.731850000000001</v>
      </c>
      <c r="W24">
        <v>38.847999999999999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0.70781000000000005</v>
      </c>
      <c r="AO24">
        <v>0</v>
      </c>
      <c r="AP24">
        <v>0</v>
      </c>
      <c r="AQ24">
        <v>31.122</v>
      </c>
      <c r="AR24">
        <v>1.3248</v>
      </c>
      <c r="AS24">
        <v>4.7081999999999997</v>
      </c>
      <c r="AT24">
        <v>15.00135</v>
      </c>
      <c r="AU24">
        <v>0</v>
      </c>
      <c r="AV24">
        <v>30.45</v>
      </c>
      <c r="AW24">
        <v>35.838000000000001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2729.6324439999999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110.25</v>
      </c>
      <c r="Q25">
        <v>21.823619999999998</v>
      </c>
      <c r="R25">
        <v>30.213000000000001</v>
      </c>
      <c r="S25">
        <v>26.390910000000002</v>
      </c>
      <c r="T25">
        <v>0</v>
      </c>
      <c r="U25">
        <v>418.77</v>
      </c>
      <c r="V25">
        <v>20.731850000000001</v>
      </c>
      <c r="W25">
        <v>38.847999999999999</v>
      </c>
      <c r="X25">
        <v>125.88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0.70781000000000005</v>
      </c>
      <c r="AO25">
        <v>0</v>
      </c>
      <c r="AP25">
        <v>0</v>
      </c>
      <c r="AQ25">
        <v>46.683</v>
      </c>
      <c r="AR25">
        <v>1.3248</v>
      </c>
      <c r="AS25">
        <v>4.7081999999999997</v>
      </c>
      <c r="AT25">
        <v>15.00135</v>
      </c>
      <c r="AU25">
        <v>0</v>
      </c>
      <c r="AV25">
        <v>30.45</v>
      </c>
      <c r="AW25">
        <v>35.838000000000001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2766.1482959999998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110.25</v>
      </c>
      <c r="Q26">
        <v>21.823619999999998</v>
      </c>
      <c r="R26">
        <v>33.57</v>
      </c>
      <c r="S26">
        <v>26.390910000000002</v>
      </c>
      <c r="T26">
        <v>0</v>
      </c>
      <c r="U26">
        <v>418.77</v>
      </c>
      <c r="V26">
        <v>20.731850000000001</v>
      </c>
      <c r="W26">
        <v>38.847999999999999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9.0184669999999993</v>
      </c>
      <c r="AE26">
        <v>32.957704</v>
      </c>
      <c r="AF26">
        <v>8.8740000000000006</v>
      </c>
      <c r="AG26">
        <v>21.466799999999999</v>
      </c>
      <c r="AH26">
        <v>18.940000000000001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0.70781000000000005</v>
      </c>
      <c r="AO26">
        <v>0</v>
      </c>
      <c r="AP26">
        <v>0</v>
      </c>
      <c r="AQ26">
        <v>46.683</v>
      </c>
      <c r="AR26">
        <v>1.3248</v>
      </c>
      <c r="AS26">
        <v>4.7081999999999997</v>
      </c>
      <c r="AT26">
        <v>15.00135</v>
      </c>
      <c r="AU26">
        <v>0</v>
      </c>
      <c r="AV26">
        <v>30.45</v>
      </c>
      <c r="AW26">
        <v>35.838000000000001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2797.4637629999997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110.25</v>
      </c>
      <c r="Q27">
        <v>21.823619999999998</v>
      </c>
      <c r="R27">
        <v>33.57</v>
      </c>
      <c r="S27">
        <v>26.390910000000002</v>
      </c>
      <c r="T27">
        <v>0</v>
      </c>
      <c r="U27">
        <v>418.77</v>
      </c>
      <c r="V27">
        <v>20.731850000000001</v>
      </c>
      <c r="W27">
        <v>38.847999999999999</v>
      </c>
      <c r="X27">
        <v>125.88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0.70781000000000005</v>
      </c>
      <c r="AO27">
        <v>0</v>
      </c>
      <c r="AP27">
        <v>0</v>
      </c>
      <c r="AQ27">
        <v>46.683</v>
      </c>
      <c r="AR27">
        <v>1.3248</v>
      </c>
      <c r="AS27">
        <v>4.7081999999999997</v>
      </c>
      <c r="AT27">
        <v>15.00135</v>
      </c>
      <c r="AU27">
        <v>0</v>
      </c>
      <c r="AV27">
        <v>30.45</v>
      </c>
      <c r="AW27">
        <v>35.838000000000001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2835.846368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110.25</v>
      </c>
      <c r="Q28">
        <v>21.823619999999998</v>
      </c>
      <c r="R28">
        <v>39.164999999999999</v>
      </c>
      <c r="S28">
        <v>26.390910000000002</v>
      </c>
      <c r="T28">
        <v>0</v>
      </c>
      <c r="U28">
        <v>418.77</v>
      </c>
      <c r="V28">
        <v>20.731850000000001</v>
      </c>
      <c r="W28">
        <v>38.847999999999999</v>
      </c>
      <c r="X28">
        <v>125.88</v>
      </c>
      <c r="Y28">
        <v>0</v>
      </c>
      <c r="Z28">
        <v>0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54.440100000000001</v>
      </c>
      <c r="AL28">
        <v>1.3944000000000001</v>
      </c>
      <c r="AM28">
        <v>1.5995999999999999</v>
      </c>
      <c r="AN28">
        <v>0.70781000000000005</v>
      </c>
      <c r="AO28">
        <v>0</v>
      </c>
      <c r="AP28">
        <v>0</v>
      </c>
      <c r="AQ28">
        <v>46.683</v>
      </c>
      <c r="AR28">
        <v>1.3248</v>
      </c>
      <c r="AS28">
        <v>4.7081999999999997</v>
      </c>
      <c r="AT28">
        <v>15.00135</v>
      </c>
      <c r="AU28">
        <v>0</v>
      </c>
      <c r="AV28">
        <v>30.45</v>
      </c>
      <c r="AW28">
        <v>35.838000000000001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2869.173828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110.25</v>
      </c>
      <c r="Q29">
        <v>21.823619999999998</v>
      </c>
      <c r="R29">
        <v>39.164999999999999</v>
      </c>
      <c r="S29">
        <v>26.390910000000002</v>
      </c>
      <c r="T29">
        <v>0</v>
      </c>
      <c r="U29">
        <v>418.77</v>
      </c>
      <c r="V29">
        <v>20.731850000000001</v>
      </c>
      <c r="W29">
        <v>38.847999999999999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3.819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0.70781000000000005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15.00135</v>
      </c>
      <c r="AU29">
        <v>0</v>
      </c>
      <c r="AV29">
        <v>30.45</v>
      </c>
      <c r="AW29">
        <v>35.838000000000001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2940.3100879999997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110.25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38.847999999999999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15.00135</v>
      </c>
      <c r="AU30">
        <v>0</v>
      </c>
      <c r="AV30">
        <v>30.45</v>
      </c>
      <c r="AW30">
        <v>35.838000000000001</v>
      </c>
      <c r="AX30">
        <v>69.486400000000003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3080.5201799999995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117.75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38.847999999999999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0.38429999999999997</v>
      </c>
      <c r="AQ31">
        <v>46.683</v>
      </c>
      <c r="AR31">
        <v>1.3248</v>
      </c>
      <c r="AS31">
        <v>4.7081999999999997</v>
      </c>
      <c r="AT31">
        <v>15.00135</v>
      </c>
      <c r="AU31">
        <v>0</v>
      </c>
      <c r="AV31">
        <v>30.45</v>
      </c>
      <c r="AW31">
        <v>35.838000000000001</v>
      </c>
      <c r="AX31">
        <v>69.486400000000003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3122.0718319999996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119.25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38.847999999999999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0.38429999999999997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30.45</v>
      </c>
      <c r="AW32">
        <v>35.838000000000001</v>
      </c>
      <c r="AX32">
        <v>69.486400000000003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3128.5894319999998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120.75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37.548000000000002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0.38429999999999997</v>
      </c>
      <c r="AQ33">
        <v>46.683</v>
      </c>
      <c r="AR33">
        <v>24.288</v>
      </c>
      <c r="AS33">
        <v>4.7081999999999997</v>
      </c>
      <c r="AT33">
        <v>15.00135</v>
      </c>
      <c r="AU33">
        <v>0</v>
      </c>
      <c r="AV33">
        <v>30.45</v>
      </c>
      <c r="AW33">
        <v>35.838000000000001</v>
      </c>
      <c r="AX33">
        <v>69.486400000000003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3127.0287560000006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37.548000000000002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9.0184669999999993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0.38429999999999997</v>
      </c>
      <c r="AQ34">
        <v>46.683</v>
      </c>
      <c r="AR34">
        <v>24.288</v>
      </c>
      <c r="AS34">
        <v>4.7081999999999997</v>
      </c>
      <c r="AT34">
        <v>15.00135</v>
      </c>
      <c r="AU34">
        <v>0</v>
      </c>
      <c r="AV34">
        <v>30.45</v>
      </c>
      <c r="AW34">
        <v>35.838000000000001</v>
      </c>
      <c r="AX34">
        <v>69.486400000000003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3119.2751509999998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118.125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37.548000000000002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54.440100000000001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30.45</v>
      </c>
      <c r="AW35">
        <v>35.838000000000001</v>
      </c>
      <c r="AX35">
        <v>92.721599999999995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3072.1727719999999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118.125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37.548000000000002</v>
      </c>
      <c r="X36">
        <v>125.88</v>
      </c>
      <c r="Y36">
        <v>0</v>
      </c>
      <c r="Z36">
        <v>0</v>
      </c>
      <c r="AA36">
        <v>0</v>
      </c>
      <c r="AB36">
        <v>13.143380000000001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13.3665</v>
      </c>
      <c r="AJ36">
        <v>0</v>
      </c>
      <c r="AK36">
        <v>54.440100000000001</v>
      </c>
      <c r="AL36">
        <v>6.9720000000000004</v>
      </c>
      <c r="AM36">
        <v>5.2786799999999996</v>
      </c>
      <c r="AN36">
        <v>0.70781000000000005</v>
      </c>
      <c r="AO36">
        <v>0</v>
      </c>
      <c r="AP36">
        <v>0.38429999999999997</v>
      </c>
      <c r="AQ36">
        <v>46.683</v>
      </c>
      <c r="AR36">
        <v>2.2080000000000002</v>
      </c>
      <c r="AS36">
        <v>4.7081999999999997</v>
      </c>
      <c r="AT36">
        <v>15.00135</v>
      </c>
      <c r="AU36">
        <v>0</v>
      </c>
      <c r="AV36">
        <v>30.45</v>
      </c>
      <c r="AW36">
        <v>35.838000000000001</v>
      </c>
      <c r="AX36">
        <v>92.721599999999995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2926.5087520000006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118.125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37.548000000000002</v>
      </c>
      <c r="X37">
        <v>125.88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3.819</v>
      </c>
      <c r="AJ37">
        <v>0</v>
      </c>
      <c r="AK37">
        <v>54.440100000000001</v>
      </c>
      <c r="AL37">
        <v>1.3944000000000001</v>
      </c>
      <c r="AM37">
        <v>0</v>
      </c>
      <c r="AN37">
        <v>0.70781000000000005</v>
      </c>
      <c r="AO37">
        <v>0</v>
      </c>
      <c r="AP37">
        <v>0.38429999999999997</v>
      </c>
      <c r="AQ37">
        <v>46.683</v>
      </c>
      <c r="AR37">
        <v>2.2080000000000002</v>
      </c>
      <c r="AS37">
        <v>4.7081999999999997</v>
      </c>
      <c r="AT37">
        <v>15.00135</v>
      </c>
      <c r="AU37">
        <v>0</v>
      </c>
      <c r="AV37">
        <v>30.45</v>
      </c>
      <c r="AW37">
        <v>35.838000000000001</v>
      </c>
      <c r="AX37">
        <v>92.721599999999995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2853.6465920000005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118.125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37.548000000000002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3.819</v>
      </c>
      <c r="AJ38">
        <v>0</v>
      </c>
      <c r="AK38">
        <v>54.440100000000001</v>
      </c>
      <c r="AL38">
        <v>1.3944000000000001</v>
      </c>
      <c r="AM38">
        <v>0</v>
      </c>
      <c r="AN38">
        <v>0.70781000000000005</v>
      </c>
      <c r="AO38">
        <v>0</v>
      </c>
      <c r="AP38">
        <v>0.38429999999999997</v>
      </c>
      <c r="AQ38">
        <v>46.683</v>
      </c>
      <c r="AR38">
        <v>2.2080000000000002</v>
      </c>
      <c r="AS38">
        <v>4.7081999999999997</v>
      </c>
      <c r="AT38">
        <v>15.00135</v>
      </c>
      <c r="AU38">
        <v>0</v>
      </c>
      <c r="AV38">
        <v>30.45</v>
      </c>
      <c r="AW38">
        <v>35.838000000000001</v>
      </c>
      <c r="AX38">
        <v>92.721599999999995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2823.3425920000004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118.125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37.548000000000002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32.3874</v>
      </c>
      <c r="AI39">
        <v>3.819</v>
      </c>
      <c r="AJ39">
        <v>0</v>
      </c>
      <c r="AK39">
        <v>54.440100000000001</v>
      </c>
      <c r="AL39">
        <v>1.3944000000000001</v>
      </c>
      <c r="AM39">
        <v>0</v>
      </c>
      <c r="AN39">
        <v>0.70781000000000005</v>
      </c>
      <c r="AO39">
        <v>0</v>
      </c>
      <c r="AP39">
        <v>6.7892999999999999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30.45</v>
      </c>
      <c r="AW39">
        <v>35.838000000000001</v>
      </c>
      <c r="AX39">
        <v>92.721599999999995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2812.6681400000002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118.125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37.548000000000002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18.3718</v>
      </c>
      <c r="AI40">
        <v>3.819</v>
      </c>
      <c r="AJ40">
        <v>0</v>
      </c>
      <c r="AK40">
        <v>54.440100000000001</v>
      </c>
      <c r="AL40">
        <v>1.3944000000000001</v>
      </c>
      <c r="AM40">
        <v>0</v>
      </c>
      <c r="AN40">
        <v>0.70781000000000005</v>
      </c>
      <c r="AO40">
        <v>0</v>
      </c>
      <c r="AP40">
        <v>6.7892999999999999</v>
      </c>
      <c r="AQ40">
        <v>31.122</v>
      </c>
      <c r="AR40">
        <v>24.288</v>
      </c>
      <c r="AS40">
        <v>4.7081999999999997</v>
      </c>
      <c r="AT40">
        <v>15.00135</v>
      </c>
      <c r="AU40">
        <v>0</v>
      </c>
      <c r="AV40">
        <v>30.45</v>
      </c>
      <c r="AW40">
        <v>35.838000000000001</v>
      </c>
      <c r="AX40">
        <v>92.721599999999995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2804.06754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118.125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43.618000000000002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0.70781000000000005</v>
      </c>
      <c r="AO41">
        <v>0</v>
      </c>
      <c r="AP41">
        <v>6.7892999999999999</v>
      </c>
      <c r="AQ41">
        <v>15.561</v>
      </c>
      <c r="AR41">
        <v>24.288</v>
      </c>
      <c r="AS41">
        <v>16.680479999999999</v>
      </c>
      <c r="AT41">
        <v>15.00135</v>
      </c>
      <c r="AU41">
        <v>0</v>
      </c>
      <c r="AV41">
        <v>30.45</v>
      </c>
      <c r="AW41">
        <v>35.838000000000001</v>
      </c>
      <c r="AX41">
        <v>92.721599999999995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2784.3580200000001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118.125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43.618000000000002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0.70781000000000005</v>
      </c>
      <c r="AO42">
        <v>0</v>
      </c>
      <c r="AP42">
        <v>6.7892999999999999</v>
      </c>
      <c r="AQ42">
        <v>15.561</v>
      </c>
      <c r="AR42">
        <v>4.4160000000000004</v>
      </c>
      <c r="AS42">
        <v>16.680479999999999</v>
      </c>
      <c r="AT42">
        <v>15.00135</v>
      </c>
      <c r="AU42">
        <v>0</v>
      </c>
      <c r="AV42">
        <v>30.45</v>
      </c>
      <c r="AW42">
        <v>35.838000000000001</v>
      </c>
      <c r="AX42">
        <v>92.721599999999995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2764.4860200000003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118.125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43.618000000000002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0.70781000000000005</v>
      </c>
      <c r="AO43">
        <v>0</v>
      </c>
      <c r="AP43">
        <v>7.0454999999999997</v>
      </c>
      <c r="AQ43">
        <v>15.561</v>
      </c>
      <c r="AR43">
        <v>2.2080000000000002</v>
      </c>
      <c r="AS43">
        <v>16.680479999999999</v>
      </c>
      <c r="AT43">
        <v>15.00135</v>
      </c>
      <c r="AU43">
        <v>0</v>
      </c>
      <c r="AV43">
        <v>30.45</v>
      </c>
      <c r="AW43">
        <v>35.838000000000001</v>
      </c>
      <c r="AX43">
        <v>92.721599999999995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2762.5342200000005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118.125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43.618000000000002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2.2080000000000002</v>
      </c>
      <c r="AS44">
        <v>16.680479999999999</v>
      </c>
      <c r="AT44">
        <v>15.00135</v>
      </c>
      <c r="AU44">
        <v>0</v>
      </c>
      <c r="AV44">
        <v>29.925000000000001</v>
      </c>
      <c r="AW44">
        <v>35.838000000000001</v>
      </c>
      <c r="AX44">
        <v>92.721599999999995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2755.6042200000006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118.125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43.618000000000002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0.70781000000000005</v>
      </c>
      <c r="AO45">
        <v>0</v>
      </c>
      <c r="AP45">
        <v>0.64049999999999996</v>
      </c>
      <c r="AQ45">
        <v>15.561</v>
      </c>
      <c r="AR45">
        <v>2.2080000000000002</v>
      </c>
      <c r="AS45">
        <v>16.680479999999999</v>
      </c>
      <c r="AT45">
        <v>15.00135</v>
      </c>
      <c r="AU45">
        <v>0</v>
      </c>
      <c r="AV45">
        <v>29.925000000000001</v>
      </c>
      <c r="AW45">
        <v>35.838000000000001</v>
      </c>
      <c r="AX45">
        <v>92.721599999999995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2739.1253680000004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115.875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43.618000000000002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0.70781000000000005</v>
      </c>
      <c r="AO46">
        <v>0</v>
      </c>
      <c r="AP46">
        <v>0.64049999999999996</v>
      </c>
      <c r="AQ46">
        <v>0</v>
      </c>
      <c r="AR46">
        <v>2.2080000000000002</v>
      </c>
      <c r="AS46">
        <v>16.680479999999999</v>
      </c>
      <c r="AT46">
        <v>15.00135</v>
      </c>
      <c r="AU46">
        <v>0</v>
      </c>
      <c r="AV46">
        <v>29.925000000000001</v>
      </c>
      <c r="AW46">
        <v>35.838000000000001</v>
      </c>
      <c r="AX46">
        <v>92.721599999999995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2721.3143680000003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115.875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43.618000000000002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0.70781000000000005</v>
      </c>
      <c r="AO47">
        <v>0</v>
      </c>
      <c r="AP47">
        <v>0.64049999999999996</v>
      </c>
      <c r="AQ47">
        <v>0</v>
      </c>
      <c r="AR47">
        <v>2.2080000000000002</v>
      </c>
      <c r="AS47">
        <v>4.7081999999999997</v>
      </c>
      <c r="AT47">
        <v>15.00135</v>
      </c>
      <c r="AU47">
        <v>0</v>
      </c>
      <c r="AV47">
        <v>29.925000000000001</v>
      </c>
      <c r="AW47">
        <v>35.838000000000001</v>
      </c>
      <c r="AX47">
        <v>92.721599999999995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2709.3420880000003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115.875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43.618000000000002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0.70781000000000005</v>
      </c>
      <c r="AO48">
        <v>0</v>
      </c>
      <c r="AP48">
        <v>0.64049999999999996</v>
      </c>
      <c r="AQ48">
        <v>0</v>
      </c>
      <c r="AR48">
        <v>4.4160000000000004</v>
      </c>
      <c r="AS48">
        <v>4.7081999999999997</v>
      </c>
      <c r="AT48">
        <v>15.00135</v>
      </c>
      <c r="AU48">
        <v>0</v>
      </c>
      <c r="AV48">
        <v>29.925000000000001</v>
      </c>
      <c r="AW48">
        <v>35.838000000000001</v>
      </c>
      <c r="AX48">
        <v>92.721599999999995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2711.5500880000004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115.875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43.618000000000002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24.288</v>
      </c>
      <c r="AS49">
        <v>4.7081999999999997</v>
      </c>
      <c r="AT49">
        <v>15.00135</v>
      </c>
      <c r="AU49">
        <v>0</v>
      </c>
      <c r="AV49">
        <v>29.925000000000001</v>
      </c>
      <c r="AW49">
        <v>35.838000000000001</v>
      </c>
      <c r="AX49">
        <v>92.721599999999995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2731.4220880000003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115.875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43.618000000000002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0.70781000000000005</v>
      </c>
      <c r="AO50">
        <v>0</v>
      </c>
      <c r="AP50">
        <v>0.64049999999999996</v>
      </c>
      <c r="AQ50">
        <v>0</v>
      </c>
      <c r="AR50">
        <v>24.288</v>
      </c>
      <c r="AS50">
        <v>4.7081999999999997</v>
      </c>
      <c r="AT50">
        <v>15.00135</v>
      </c>
      <c r="AU50">
        <v>0</v>
      </c>
      <c r="AV50">
        <v>29.925000000000001</v>
      </c>
      <c r="AW50">
        <v>35.838000000000001</v>
      </c>
      <c r="AX50">
        <v>92.721599999999995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2731.4220880000003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115.875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43.618000000000002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21.466799999999999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0.70781000000000005</v>
      </c>
      <c r="AO51">
        <v>0</v>
      </c>
      <c r="AP51">
        <v>0.64049999999999996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29.925000000000001</v>
      </c>
      <c r="AW51">
        <v>35.838000000000001</v>
      </c>
      <c r="AX51">
        <v>92.721599999999995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2701.8720880000005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115.875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43.618000000000002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21.466799999999999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0.70781000000000005</v>
      </c>
      <c r="AO52">
        <v>0</v>
      </c>
      <c r="AP52">
        <v>0.64049999999999996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29.925000000000001</v>
      </c>
      <c r="AW52">
        <v>35.838000000000001</v>
      </c>
      <c r="AX52">
        <v>92.721599999999995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2700.7680880000007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115.875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43.618000000000002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21.466799999999999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0.70781000000000005</v>
      </c>
      <c r="AO53">
        <v>0</v>
      </c>
      <c r="AP53">
        <v>0.64049999999999996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29.925000000000001</v>
      </c>
      <c r="AW53">
        <v>35.838000000000001</v>
      </c>
      <c r="AX53">
        <v>92.721599999999995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2700.7680880000007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115.875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43.618000000000002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21.466799999999999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29.925000000000001</v>
      </c>
      <c r="AW54">
        <v>35.838000000000001</v>
      </c>
      <c r="AX54">
        <v>92.721599999999995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2700.7680880000007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115.875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44.917999999999999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21.466799999999999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0.70781000000000005</v>
      </c>
      <c r="AO55">
        <v>0</v>
      </c>
      <c r="AP55">
        <v>0.64049999999999996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29.925000000000001</v>
      </c>
      <c r="AW55">
        <v>35.838000000000001</v>
      </c>
      <c r="AX55">
        <v>92.721599999999995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2702.0680880000009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115.875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44.917999999999999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21.466799999999999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0.70781000000000005</v>
      </c>
      <c r="AO56">
        <v>0</v>
      </c>
      <c r="AP56">
        <v>0.64049999999999996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29.4</v>
      </c>
      <c r="AW56">
        <v>35.838000000000001</v>
      </c>
      <c r="AX56">
        <v>92.721599999999995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2701.5430880000008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115.875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44.917999999999999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21.466799999999999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0.70781000000000005</v>
      </c>
      <c r="AO57">
        <v>0</v>
      </c>
      <c r="AP57">
        <v>0.64049999999999996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29.4</v>
      </c>
      <c r="AW57">
        <v>35.838000000000001</v>
      </c>
      <c r="AX57">
        <v>92.721599999999995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2701.5430880000008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115.875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44.917999999999999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21.466799999999999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0.70781000000000005</v>
      </c>
      <c r="AO58">
        <v>0</v>
      </c>
      <c r="AP58">
        <v>0.64049999999999996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29.4</v>
      </c>
      <c r="AW58">
        <v>35.838000000000001</v>
      </c>
      <c r="AX58">
        <v>92.721599999999995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2701.5430880000008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115.875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43.618000000000002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21.466799999999999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0.70781000000000005</v>
      </c>
      <c r="AO59">
        <v>0</v>
      </c>
      <c r="AP59">
        <v>0.64049999999999996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29.4</v>
      </c>
      <c r="AW59">
        <v>35.838000000000001</v>
      </c>
      <c r="AX59">
        <v>92.721599999999995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2700.2430880000006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115.875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43.618000000000002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21.466799999999999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0.70781000000000005</v>
      </c>
      <c r="AO60">
        <v>0</v>
      </c>
      <c r="AP60">
        <v>0.64049999999999996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29.4</v>
      </c>
      <c r="AW60">
        <v>35.838000000000001</v>
      </c>
      <c r="AX60">
        <v>92.721599999999995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2700.2430880000006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115.875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43.618000000000002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21.466799999999999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0.70781000000000005</v>
      </c>
      <c r="AO61">
        <v>0</v>
      </c>
      <c r="AP61">
        <v>0.25619999999999998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29.4</v>
      </c>
      <c r="AW61">
        <v>35.838000000000001</v>
      </c>
      <c r="AX61">
        <v>92.721599999999995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2699.8587880000005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115.875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43.618000000000002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21.466799999999999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0.70781000000000005</v>
      </c>
      <c r="AO62">
        <v>0</v>
      </c>
      <c r="AP62">
        <v>0.25619999999999998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29.4</v>
      </c>
      <c r="AW62">
        <v>35.838000000000001</v>
      </c>
      <c r="AX62">
        <v>92.721599999999995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2699.8587880000005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115.875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43.618000000000002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21.466799999999999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29.4</v>
      </c>
      <c r="AW63">
        <v>35.838000000000001</v>
      </c>
      <c r="AX63">
        <v>92.721599999999995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2715.1635880000008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115.875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43.618000000000002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21.466799999999999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29.4</v>
      </c>
      <c r="AW64">
        <v>35.838000000000001</v>
      </c>
      <c r="AX64">
        <v>92.721599999999995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2715.1635880000008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115.875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43.618000000000002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21.466799999999999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0.70781000000000005</v>
      </c>
      <c r="AO65">
        <v>0</v>
      </c>
      <c r="AP65">
        <v>1.0247999999999999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29.4</v>
      </c>
      <c r="AW65">
        <v>35.838000000000001</v>
      </c>
      <c r="AX65">
        <v>92.721599999999995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2716.1883880000009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115.875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43.618000000000002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21.466799999999999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0.70781000000000005</v>
      </c>
      <c r="AO66">
        <v>0</v>
      </c>
      <c r="AP66">
        <v>1.0247999999999999</v>
      </c>
      <c r="AQ66">
        <v>31.122</v>
      </c>
      <c r="AR66">
        <v>2.2080000000000002</v>
      </c>
      <c r="AS66">
        <v>4.7081999999999997</v>
      </c>
      <c r="AT66">
        <v>15.00135</v>
      </c>
      <c r="AU66">
        <v>0</v>
      </c>
      <c r="AV66">
        <v>29.4</v>
      </c>
      <c r="AW66">
        <v>35.838000000000001</v>
      </c>
      <c r="AX66">
        <v>92.721599999999995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2731.7493880000006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115.875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43.618000000000002</v>
      </c>
      <c r="X67">
        <v>125.88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21.466799999999999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0.70781000000000005</v>
      </c>
      <c r="AO67">
        <v>0</v>
      </c>
      <c r="AP67">
        <v>1.0247999999999999</v>
      </c>
      <c r="AQ67">
        <v>31.122</v>
      </c>
      <c r="AR67">
        <v>24.288</v>
      </c>
      <c r="AS67">
        <v>8.3402399999999997</v>
      </c>
      <c r="AT67">
        <v>15.00135</v>
      </c>
      <c r="AU67">
        <v>0</v>
      </c>
      <c r="AV67">
        <v>29.4</v>
      </c>
      <c r="AW67">
        <v>35.838000000000001</v>
      </c>
      <c r="AX67">
        <v>92.721599999999995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2777.2727800000007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115.875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43.618000000000002</v>
      </c>
      <c r="X68">
        <v>125.88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21.466799999999999</v>
      </c>
      <c r="AH68">
        <v>17.045999999999999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0.70781000000000005</v>
      </c>
      <c r="AO68">
        <v>0</v>
      </c>
      <c r="AP68">
        <v>1.0247999999999999</v>
      </c>
      <c r="AQ68">
        <v>31.122</v>
      </c>
      <c r="AR68">
        <v>24.288</v>
      </c>
      <c r="AS68">
        <v>8.3402399999999997</v>
      </c>
      <c r="AT68">
        <v>15.00135</v>
      </c>
      <c r="AU68">
        <v>0</v>
      </c>
      <c r="AV68">
        <v>29.4</v>
      </c>
      <c r="AW68">
        <v>35.838000000000001</v>
      </c>
      <c r="AX68">
        <v>92.721599999999995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2794.0187800000003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115.875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43.618000000000002</v>
      </c>
      <c r="X69">
        <v>125.88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19.887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0.70781000000000005</v>
      </c>
      <c r="AO69">
        <v>0</v>
      </c>
      <c r="AP69">
        <v>1.0247999999999999</v>
      </c>
      <c r="AQ69">
        <v>46.683</v>
      </c>
      <c r="AR69">
        <v>3.8639999999999999</v>
      </c>
      <c r="AS69">
        <v>8.3402399999999997</v>
      </c>
      <c r="AT69">
        <v>15.00135</v>
      </c>
      <c r="AU69">
        <v>0</v>
      </c>
      <c r="AV69">
        <v>29.4</v>
      </c>
      <c r="AW69">
        <v>35.838000000000001</v>
      </c>
      <c r="AX69">
        <v>92.721599999999995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2800.8707800000007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115.875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43.618000000000002</v>
      </c>
      <c r="X70">
        <v>125.88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36.933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0.70781000000000005</v>
      </c>
      <c r="AO70">
        <v>0</v>
      </c>
      <c r="AP70">
        <v>1.0247999999999999</v>
      </c>
      <c r="AQ70">
        <v>46.683</v>
      </c>
      <c r="AR70">
        <v>2.3184</v>
      </c>
      <c r="AS70">
        <v>8.3402399999999997</v>
      </c>
      <c r="AT70">
        <v>15.00135</v>
      </c>
      <c r="AU70">
        <v>0</v>
      </c>
      <c r="AV70">
        <v>29.4</v>
      </c>
      <c r="AW70">
        <v>35.838000000000001</v>
      </c>
      <c r="AX70">
        <v>92.721599999999995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2816.3711800000005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115.875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43.618000000000002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21.466799999999999</v>
      </c>
      <c r="AH71">
        <v>64.396000000000001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0.70781000000000005</v>
      </c>
      <c r="AO71">
        <v>0</v>
      </c>
      <c r="AP71">
        <v>0.51239999999999997</v>
      </c>
      <c r="AQ71">
        <v>46.683</v>
      </c>
      <c r="AR71">
        <v>2.3184</v>
      </c>
      <c r="AS71">
        <v>8.3402399999999997</v>
      </c>
      <c r="AT71">
        <v>15.00135</v>
      </c>
      <c r="AU71">
        <v>0</v>
      </c>
      <c r="AV71">
        <v>29.4</v>
      </c>
      <c r="AW71">
        <v>35.838000000000001</v>
      </c>
      <c r="AX71">
        <v>92.721599999999995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2887.5306390000005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115.875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43.618000000000002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21.466799999999999</v>
      </c>
      <c r="AH72">
        <v>75.760000000000005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0.51239999999999997</v>
      </c>
      <c r="AQ72">
        <v>46.683</v>
      </c>
      <c r="AR72">
        <v>2.3184</v>
      </c>
      <c r="AS72">
        <v>8.3402399999999997</v>
      </c>
      <c r="AT72">
        <v>15.00135</v>
      </c>
      <c r="AU72">
        <v>0</v>
      </c>
      <c r="AV72">
        <v>29.4</v>
      </c>
      <c r="AW72">
        <v>35.838000000000001</v>
      </c>
      <c r="AX72">
        <v>92.721599999999995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2928.9785240000006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115.875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43.618000000000002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21.466799999999999</v>
      </c>
      <c r="AH73">
        <v>93.563599999999994</v>
      </c>
      <c r="AI73">
        <v>0</v>
      </c>
      <c r="AJ73">
        <v>0</v>
      </c>
      <c r="AK73">
        <v>54.440100000000001</v>
      </c>
      <c r="AL73">
        <v>55.776000000000003</v>
      </c>
      <c r="AM73">
        <v>15.804048</v>
      </c>
      <c r="AN73">
        <v>0.70781000000000005</v>
      </c>
      <c r="AO73">
        <v>0</v>
      </c>
      <c r="AP73">
        <v>0.51239999999999997</v>
      </c>
      <c r="AQ73">
        <v>46.683</v>
      </c>
      <c r="AR73">
        <v>2.3184</v>
      </c>
      <c r="AS73">
        <v>4.7081999999999997</v>
      </c>
      <c r="AT73">
        <v>15.00135</v>
      </c>
      <c r="AU73">
        <v>0</v>
      </c>
      <c r="AV73">
        <v>29.4</v>
      </c>
      <c r="AW73">
        <v>35.838000000000001</v>
      </c>
      <c r="AX73">
        <v>92.721599999999995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3043.4960920000003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115.875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43.618000000000002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21.466799999999999</v>
      </c>
      <c r="AH74">
        <v>116.9545</v>
      </c>
      <c r="AI74">
        <v>0</v>
      </c>
      <c r="AJ74">
        <v>0</v>
      </c>
      <c r="AK74">
        <v>54.440100000000001</v>
      </c>
      <c r="AL74">
        <v>55.776000000000003</v>
      </c>
      <c r="AM74">
        <v>15.804048</v>
      </c>
      <c r="AN74">
        <v>0.70781000000000005</v>
      </c>
      <c r="AO74">
        <v>0</v>
      </c>
      <c r="AP74">
        <v>0.51239999999999997</v>
      </c>
      <c r="AQ74">
        <v>46.683</v>
      </c>
      <c r="AR74">
        <v>2.3184</v>
      </c>
      <c r="AS74">
        <v>4.7081999999999997</v>
      </c>
      <c r="AT74">
        <v>15.00135</v>
      </c>
      <c r="AU74">
        <v>0</v>
      </c>
      <c r="AV74">
        <v>29.4</v>
      </c>
      <c r="AW74">
        <v>35.838000000000001</v>
      </c>
      <c r="AX74">
        <v>92.721599999999995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3082.8960280000001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115.875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43.618000000000002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21.466799999999999</v>
      </c>
      <c r="AH75">
        <v>140.34540000000001</v>
      </c>
      <c r="AI75">
        <v>0</v>
      </c>
      <c r="AJ75">
        <v>0</v>
      </c>
      <c r="AK75">
        <v>54.440100000000001</v>
      </c>
      <c r="AL75">
        <v>55.776000000000003</v>
      </c>
      <c r="AM75">
        <v>15.804048</v>
      </c>
      <c r="AN75">
        <v>0.70781000000000005</v>
      </c>
      <c r="AO75">
        <v>0</v>
      </c>
      <c r="AP75">
        <v>1.1529</v>
      </c>
      <c r="AQ75">
        <v>46.683</v>
      </c>
      <c r="AR75">
        <v>2.3184</v>
      </c>
      <c r="AS75">
        <v>4.7081999999999997</v>
      </c>
      <c r="AT75">
        <v>15.00135</v>
      </c>
      <c r="AU75">
        <v>0</v>
      </c>
      <c r="AV75">
        <v>29.4</v>
      </c>
      <c r="AW75">
        <v>35.838000000000001</v>
      </c>
      <c r="AX75">
        <v>92.721599999999995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3115.1434280000003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115.875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43.618000000000002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21.466799999999999</v>
      </c>
      <c r="AH76">
        <v>140.34540000000001</v>
      </c>
      <c r="AI76">
        <v>0</v>
      </c>
      <c r="AJ76">
        <v>0</v>
      </c>
      <c r="AK76">
        <v>54.440100000000001</v>
      </c>
      <c r="AL76">
        <v>55.776000000000003</v>
      </c>
      <c r="AM76">
        <v>15.804048</v>
      </c>
      <c r="AN76">
        <v>0.70781000000000005</v>
      </c>
      <c r="AO76">
        <v>0</v>
      </c>
      <c r="AP76">
        <v>1.1529</v>
      </c>
      <c r="AQ76">
        <v>46.683</v>
      </c>
      <c r="AR76">
        <v>2.3184</v>
      </c>
      <c r="AS76">
        <v>4.7081999999999997</v>
      </c>
      <c r="AT76">
        <v>15.00135</v>
      </c>
      <c r="AU76">
        <v>0</v>
      </c>
      <c r="AV76">
        <v>29.4</v>
      </c>
      <c r="AW76">
        <v>35.838000000000001</v>
      </c>
      <c r="AX76">
        <v>92.721599999999995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3119.0934280000006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115.875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43.618000000000002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21.466799999999999</v>
      </c>
      <c r="AH77">
        <v>132.58000000000001</v>
      </c>
      <c r="AI77">
        <v>0</v>
      </c>
      <c r="AJ77">
        <v>0</v>
      </c>
      <c r="AK77">
        <v>54.440100000000001</v>
      </c>
      <c r="AL77">
        <v>41.832000000000001</v>
      </c>
      <c r="AM77">
        <v>15.804048</v>
      </c>
      <c r="AN77">
        <v>0.70781000000000005</v>
      </c>
      <c r="AO77">
        <v>0</v>
      </c>
      <c r="AP77">
        <v>1.1529</v>
      </c>
      <c r="AQ77">
        <v>46.683</v>
      </c>
      <c r="AR77">
        <v>2.3184</v>
      </c>
      <c r="AS77">
        <v>4.7081999999999997</v>
      </c>
      <c r="AT77">
        <v>15.00135</v>
      </c>
      <c r="AU77">
        <v>0</v>
      </c>
      <c r="AV77">
        <v>29.925000000000001</v>
      </c>
      <c r="AW77">
        <v>35.838000000000001</v>
      </c>
      <c r="AX77">
        <v>92.721599999999995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3097.9090280000005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115.875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43.618000000000002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21.466799999999999</v>
      </c>
      <c r="AH78">
        <v>111.746</v>
      </c>
      <c r="AI78">
        <v>0</v>
      </c>
      <c r="AJ78">
        <v>0</v>
      </c>
      <c r="AK78">
        <v>54.440100000000001</v>
      </c>
      <c r="AL78">
        <v>41.832000000000001</v>
      </c>
      <c r="AM78">
        <v>15.804048</v>
      </c>
      <c r="AN78">
        <v>0.70781000000000005</v>
      </c>
      <c r="AO78">
        <v>0</v>
      </c>
      <c r="AP78">
        <v>1.1529</v>
      </c>
      <c r="AQ78">
        <v>46.683</v>
      </c>
      <c r="AR78">
        <v>2.3184</v>
      </c>
      <c r="AS78">
        <v>4.7081999999999997</v>
      </c>
      <c r="AT78">
        <v>15.00135</v>
      </c>
      <c r="AU78">
        <v>0</v>
      </c>
      <c r="AV78">
        <v>29.925000000000001</v>
      </c>
      <c r="AW78">
        <v>35.838000000000001</v>
      </c>
      <c r="AX78">
        <v>92.721599999999995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3067.9389920000008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115.875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43.618000000000002</v>
      </c>
      <c r="X79">
        <v>136.37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26.622</v>
      </c>
      <c r="AG79">
        <v>21.466799999999999</v>
      </c>
      <c r="AH79">
        <v>47.35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0.70781000000000005</v>
      </c>
      <c r="AO79">
        <v>0</v>
      </c>
      <c r="AP79">
        <v>0.51239999999999997</v>
      </c>
      <c r="AQ79">
        <v>46.683</v>
      </c>
      <c r="AR79">
        <v>2.3184</v>
      </c>
      <c r="AS79">
        <v>4.7081999999999997</v>
      </c>
      <c r="AT79">
        <v>15.00135</v>
      </c>
      <c r="AU79">
        <v>0</v>
      </c>
      <c r="AV79">
        <v>29.925000000000001</v>
      </c>
      <c r="AW79">
        <v>35.838000000000001</v>
      </c>
      <c r="AX79">
        <v>92.721599999999995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2939.4422840000002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115.875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43.618000000000002</v>
      </c>
      <c r="X80">
        <v>147.515625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9.0184669999999993</v>
      </c>
      <c r="AE80">
        <v>16.478852</v>
      </c>
      <c r="AF80">
        <v>17.748000000000001</v>
      </c>
      <c r="AG80">
        <v>21.466799999999999</v>
      </c>
      <c r="AH80">
        <v>35.985999999999997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0.70781000000000005</v>
      </c>
      <c r="AO80">
        <v>0</v>
      </c>
      <c r="AP80">
        <v>0.51239999999999997</v>
      </c>
      <c r="AQ80">
        <v>46.683</v>
      </c>
      <c r="AR80">
        <v>2.3184</v>
      </c>
      <c r="AS80">
        <v>4.7081999999999997</v>
      </c>
      <c r="AT80">
        <v>15.00135</v>
      </c>
      <c r="AU80">
        <v>0</v>
      </c>
      <c r="AV80">
        <v>29.925000000000001</v>
      </c>
      <c r="AW80">
        <v>35.838000000000001</v>
      </c>
      <c r="AX80">
        <v>92.721599999999995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2868.5704920000003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115.875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43.618000000000002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20.171099999999999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0.70781000000000005</v>
      </c>
      <c r="AO81">
        <v>0</v>
      </c>
      <c r="AP81">
        <v>6.2769000000000004</v>
      </c>
      <c r="AQ81">
        <v>46.683</v>
      </c>
      <c r="AR81">
        <v>2.3184</v>
      </c>
      <c r="AS81">
        <v>4.7081999999999997</v>
      </c>
      <c r="AT81">
        <v>15.00135</v>
      </c>
      <c r="AU81">
        <v>0</v>
      </c>
      <c r="AV81">
        <v>29.925000000000001</v>
      </c>
      <c r="AW81">
        <v>35.838000000000001</v>
      </c>
      <c r="AX81">
        <v>92.721599999999995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2832.8982650000003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115.875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43.618000000000002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0.70781000000000005</v>
      </c>
      <c r="AO82">
        <v>0</v>
      </c>
      <c r="AP82">
        <v>6.2769000000000004</v>
      </c>
      <c r="AQ82">
        <v>46.683</v>
      </c>
      <c r="AR82">
        <v>2.3184</v>
      </c>
      <c r="AS82">
        <v>4.7081999999999997</v>
      </c>
      <c r="AT82">
        <v>15.00135</v>
      </c>
      <c r="AU82">
        <v>0</v>
      </c>
      <c r="AV82">
        <v>29.925000000000001</v>
      </c>
      <c r="AW82">
        <v>35.838000000000001</v>
      </c>
      <c r="AX82">
        <v>92.721599999999995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2806.4071650000001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115.875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43.618000000000002</v>
      </c>
      <c r="X83">
        <v>136.37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0.70781000000000005</v>
      </c>
      <c r="AO83">
        <v>0</v>
      </c>
      <c r="AP83">
        <v>6.2769000000000004</v>
      </c>
      <c r="AQ83">
        <v>46.683</v>
      </c>
      <c r="AR83">
        <v>4.4160000000000004</v>
      </c>
      <c r="AS83">
        <v>4.7081999999999997</v>
      </c>
      <c r="AT83">
        <v>15.00135</v>
      </c>
      <c r="AU83">
        <v>0</v>
      </c>
      <c r="AV83">
        <v>29.925000000000001</v>
      </c>
      <c r="AW83">
        <v>35.838000000000001</v>
      </c>
      <c r="AX83">
        <v>92.721599999999995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2790.8383400000002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115.875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43.618000000000002</v>
      </c>
      <c r="X84">
        <v>131.125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0.70781000000000005</v>
      </c>
      <c r="AO84">
        <v>0</v>
      </c>
      <c r="AP84">
        <v>0</v>
      </c>
      <c r="AQ84">
        <v>46.683</v>
      </c>
      <c r="AR84">
        <v>36.432000000000002</v>
      </c>
      <c r="AS84">
        <v>4.7081999999999997</v>
      </c>
      <c r="AT84">
        <v>15.00135</v>
      </c>
      <c r="AU84">
        <v>0</v>
      </c>
      <c r="AV84">
        <v>30.45</v>
      </c>
      <c r="AW84">
        <v>35.838000000000001</v>
      </c>
      <c r="AX84">
        <v>92.721599999999995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2812.15744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115.875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43.618000000000002</v>
      </c>
      <c r="X85">
        <v>131.125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0.70781000000000005</v>
      </c>
      <c r="AO85">
        <v>0</v>
      </c>
      <c r="AP85">
        <v>0</v>
      </c>
      <c r="AQ85">
        <v>45.485999999999997</v>
      </c>
      <c r="AR85">
        <v>36.432000000000002</v>
      </c>
      <c r="AS85">
        <v>4.7081999999999997</v>
      </c>
      <c r="AT85">
        <v>15.00135</v>
      </c>
      <c r="AU85">
        <v>0</v>
      </c>
      <c r="AV85">
        <v>30.45</v>
      </c>
      <c r="AW85">
        <v>35.838000000000001</v>
      </c>
      <c r="AX85">
        <v>92.721599999999995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2810.9604399999998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115.875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43.618000000000002</v>
      </c>
      <c r="X86">
        <v>131.125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0.70781000000000005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15.00135</v>
      </c>
      <c r="AU86">
        <v>0</v>
      </c>
      <c r="AV86">
        <v>30.45</v>
      </c>
      <c r="AW86">
        <v>35.838000000000001</v>
      </c>
      <c r="AX86">
        <v>92.721599999999995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2775.8244399999999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115.875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43.618000000000002</v>
      </c>
      <c r="X87">
        <v>131.125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0.70781000000000005</v>
      </c>
      <c r="AO87">
        <v>0</v>
      </c>
      <c r="AP87">
        <v>2.8182</v>
      </c>
      <c r="AQ87">
        <v>28.98</v>
      </c>
      <c r="AR87">
        <v>2.2080000000000002</v>
      </c>
      <c r="AS87">
        <v>4.7081999999999997</v>
      </c>
      <c r="AT87">
        <v>15.00135</v>
      </c>
      <c r="AU87">
        <v>0</v>
      </c>
      <c r="AV87">
        <v>30.45</v>
      </c>
      <c r="AW87">
        <v>35.838000000000001</v>
      </c>
      <c r="AX87">
        <v>92.721599999999995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2763.0486400000004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115.875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43.618000000000002</v>
      </c>
      <c r="X88">
        <v>131.125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0.70781000000000005</v>
      </c>
      <c r="AO88">
        <v>0</v>
      </c>
      <c r="AP88">
        <v>2.8182</v>
      </c>
      <c r="AQ88">
        <v>28.98</v>
      </c>
      <c r="AR88">
        <v>2.2080000000000002</v>
      </c>
      <c r="AS88">
        <v>4.7081999999999997</v>
      </c>
      <c r="AT88">
        <v>15.00135</v>
      </c>
      <c r="AU88">
        <v>0</v>
      </c>
      <c r="AV88">
        <v>30.45</v>
      </c>
      <c r="AW88">
        <v>35.838000000000001</v>
      </c>
      <c r="AX88">
        <v>92.721599999999995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2763.0486400000004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115.875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44.917999999999999</v>
      </c>
      <c r="X89">
        <v>131.125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0.70781000000000005</v>
      </c>
      <c r="AO89">
        <v>0</v>
      </c>
      <c r="AP89">
        <v>2.8182</v>
      </c>
      <c r="AQ89">
        <v>28.98</v>
      </c>
      <c r="AR89">
        <v>2.2080000000000002</v>
      </c>
      <c r="AS89">
        <v>4.7081999999999997</v>
      </c>
      <c r="AT89">
        <v>15.00135</v>
      </c>
      <c r="AU89">
        <v>0</v>
      </c>
      <c r="AV89">
        <v>30.45</v>
      </c>
      <c r="AW89">
        <v>35.838000000000001</v>
      </c>
      <c r="AX89">
        <v>92.721599999999995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2764.3486400000006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115.875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44.917999999999999</v>
      </c>
      <c r="X90">
        <v>131.125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0.70781000000000005</v>
      </c>
      <c r="AO90">
        <v>0</v>
      </c>
      <c r="AP90">
        <v>2.8182</v>
      </c>
      <c r="AQ90">
        <v>14.49</v>
      </c>
      <c r="AR90">
        <v>2.2080000000000002</v>
      </c>
      <c r="AS90">
        <v>4.7081999999999997</v>
      </c>
      <c r="AT90">
        <v>15.00135</v>
      </c>
      <c r="AU90">
        <v>0</v>
      </c>
      <c r="AV90">
        <v>30.45</v>
      </c>
      <c r="AW90">
        <v>35.838000000000001</v>
      </c>
      <c r="AX90">
        <v>92.721599999999995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2749.8586400000004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117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44.917999999999999</v>
      </c>
      <c r="X91">
        <v>131.125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0.70781000000000005</v>
      </c>
      <c r="AO91">
        <v>0</v>
      </c>
      <c r="AP91">
        <v>2.8182</v>
      </c>
      <c r="AQ91">
        <v>14.49</v>
      </c>
      <c r="AR91">
        <v>2.2080000000000002</v>
      </c>
      <c r="AS91">
        <v>4.7081999999999997</v>
      </c>
      <c r="AT91">
        <v>15.00135</v>
      </c>
      <c r="AU91">
        <v>0</v>
      </c>
      <c r="AV91">
        <v>30.45</v>
      </c>
      <c r="AW91">
        <v>35.838000000000001</v>
      </c>
      <c r="AX91">
        <v>92.721599999999995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2750.9836400000004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117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44.917999999999999</v>
      </c>
      <c r="X92">
        <v>131.125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0.70781000000000005</v>
      </c>
      <c r="AO92">
        <v>0</v>
      </c>
      <c r="AP92">
        <v>2.8182</v>
      </c>
      <c r="AQ92">
        <v>14.49</v>
      </c>
      <c r="AR92">
        <v>2.2080000000000002</v>
      </c>
      <c r="AS92">
        <v>4.7081999999999997</v>
      </c>
      <c r="AT92">
        <v>15.00135</v>
      </c>
      <c r="AU92">
        <v>0</v>
      </c>
      <c r="AV92">
        <v>30.45</v>
      </c>
      <c r="AW92">
        <v>35.838000000000001</v>
      </c>
      <c r="AX92">
        <v>92.721599999999995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2750.9836400000004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117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44.917999999999999</v>
      </c>
      <c r="X93">
        <v>131.125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0.70781000000000005</v>
      </c>
      <c r="AO93">
        <v>0</v>
      </c>
      <c r="AP93">
        <v>2.8182</v>
      </c>
      <c r="AQ93">
        <v>0</v>
      </c>
      <c r="AR93">
        <v>2.2080000000000002</v>
      </c>
      <c r="AS93">
        <v>4.7081999999999997</v>
      </c>
      <c r="AT93">
        <v>15.00135</v>
      </c>
      <c r="AU93">
        <v>0</v>
      </c>
      <c r="AV93">
        <v>30.45</v>
      </c>
      <c r="AW93">
        <v>35.838000000000001</v>
      </c>
      <c r="AX93">
        <v>92.721599999999995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2736.4936400000006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117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44.917999999999999</v>
      </c>
      <c r="X94">
        <v>131.125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0.70781000000000005</v>
      </c>
      <c r="AO94">
        <v>0</v>
      </c>
      <c r="AP94">
        <v>2.8182</v>
      </c>
      <c r="AQ94">
        <v>0</v>
      </c>
      <c r="AR94">
        <v>2.2080000000000002</v>
      </c>
      <c r="AS94">
        <v>4.7081999999999997</v>
      </c>
      <c r="AT94">
        <v>15.00135</v>
      </c>
      <c r="AU94">
        <v>0</v>
      </c>
      <c r="AV94">
        <v>30.45</v>
      </c>
      <c r="AW94">
        <v>35.838000000000001</v>
      </c>
      <c r="AX94">
        <v>92.721599999999995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2736.4936400000006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117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44.917999999999999</v>
      </c>
      <c r="X95">
        <v>131.125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0.70781000000000005</v>
      </c>
      <c r="AO95">
        <v>0</v>
      </c>
      <c r="AP95">
        <v>0</v>
      </c>
      <c r="AQ95">
        <v>0</v>
      </c>
      <c r="AR95">
        <v>8.8320000000000007</v>
      </c>
      <c r="AS95">
        <v>4.7081999999999997</v>
      </c>
      <c r="AT95">
        <v>15.00135</v>
      </c>
      <c r="AU95">
        <v>0</v>
      </c>
      <c r="AV95">
        <v>30.45</v>
      </c>
      <c r="AW95">
        <v>35.838000000000001</v>
      </c>
      <c r="AX95">
        <v>92.721599999999995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2740.2994400000002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117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44.917999999999999</v>
      </c>
      <c r="X96">
        <v>131.125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0.70781000000000005</v>
      </c>
      <c r="AO96">
        <v>0</v>
      </c>
      <c r="AP96">
        <v>0</v>
      </c>
      <c r="AQ96">
        <v>0</v>
      </c>
      <c r="AR96">
        <v>8.8320000000000007</v>
      </c>
      <c r="AS96">
        <v>4.7081999999999997</v>
      </c>
      <c r="AT96">
        <v>15.00135</v>
      </c>
      <c r="AU96">
        <v>0</v>
      </c>
      <c r="AV96">
        <v>30.45</v>
      </c>
      <c r="AW96">
        <v>35.838000000000001</v>
      </c>
      <c r="AX96">
        <v>92.721599999999995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2740.2994400000002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117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44.917999999999999</v>
      </c>
      <c r="X97">
        <v>131.125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0.70781000000000005</v>
      </c>
      <c r="AO97">
        <v>0</v>
      </c>
      <c r="AP97">
        <v>0</v>
      </c>
      <c r="AQ97">
        <v>0</v>
      </c>
      <c r="AR97">
        <v>8.8320000000000007</v>
      </c>
      <c r="AS97">
        <v>4.7081999999999997</v>
      </c>
      <c r="AT97">
        <v>15.00135</v>
      </c>
      <c r="AU97">
        <v>0</v>
      </c>
      <c r="AV97">
        <v>30.45</v>
      </c>
      <c r="AW97">
        <v>35.838000000000001</v>
      </c>
      <c r="AX97">
        <v>92.721599999999995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2740.2994400000002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117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44.917999999999999</v>
      </c>
      <c r="X98">
        <v>131.125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0.70781000000000005</v>
      </c>
      <c r="AO98">
        <v>0</v>
      </c>
      <c r="AP98">
        <v>0</v>
      </c>
      <c r="AQ98">
        <v>0</v>
      </c>
      <c r="AR98">
        <v>8.8320000000000007</v>
      </c>
      <c r="AS98">
        <v>4.7081999999999997</v>
      </c>
      <c r="AT98">
        <v>15.00135</v>
      </c>
      <c r="AU98">
        <v>0</v>
      </c>
      <c r="AV98">
        <v>30.45</v>
      </c>
      <c r="AW98">
        <v>35.838000000000001</v>
      </c>
      <c r="AX98">
        <v>92.721599999999995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2740.2994400000002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16.392249047999993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2.7541875</v>
      </c>
      <c r="Q99">
        <f t="shared" si="2"/>
        <v>0.52376687999999882</v>
      </c>
      <c r="R99">
        <f t="shared" si="2"/>
        <v>0.93186627299999802</v>
      </c>
      <c r="S99">
        <f t="shared" si="2"/>
        <v>0.63338184000000097</v>
      </c>
      <c r="T99">
        <f t="shared" si="2"/>
        <v>0</v>
      </c>
      <c r="U99">
        <f t="shared" si="2"/>
        <v>9.8791762499999933</v>
      </c>
      <c r="V99">
        <f t="shared" si="2"/>
        <v>0.49756439999999885</v>
      </c>
      <c r="W99">
        <f t="shared" si="2"/>
        <v>1.0034669999999994</v>
      </c>
      <c r="X99">
        <f t="shared" si="2"/>
        <v>3.0622604687499999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9.9641750000000001E-2</v>
      </c>
      <c r="AC99">
        <f t="shared" si="2"/>
        <v>4.4230912000000004E-2</v>
      </c>
      <c r="AD99">
        <f t="shared" si="2"/>
        <v>9.3526799999999979E-2</v>
      </c>
      <c r="AE99">
        <f t="shared" si="2"/>
        <v>0.31309818799999983</v>
      </c>
      <c r="AF99">
        <f t="shared" si="2"/>
        <v>0.25734600000000019</v>
      </c>
      <c r="AG99">
        <f t="shared" si="2"/>
        <v>0.5152031999999992</v>
      </c>
      <c r="AH99">
        <f t="shared" si="2"/>
        <v>0.56819999999999993</v>
      </c>
      <c r="AI99">
        <f t="shared" si="2"/>
        <v>3.2640993E-2</v>
      </c>
      <c r="AJ99">
        <f t="shared" si="2"/>
        <v>0</v>
      </c>
      <c r="AK99">
        <f t="shared" si="2"/>
        <v>1.3065623999999973</v>
      </c>
      <c r="AL99">
        <f t="shared" si="2"/>
        <v>0.19756905000000019</v>
      </c>
      <c r="AM99">
        <f t="shared" si="2"/>
        <v>4.2560023999999988E-2</v>
      </c>
      <c r="AN99">
        <f t="shared" si="2"/>
        <v>1.698744000000001E-2</v>
      </c>
      <c r="AO99">
        <f t="shared" si="2"/>
        <v>0</v>
      </c>
      <c r="AP99">
        <f t="shared" si="2"/>
        <v>3.3466125000000013E-2</v>
      </c>
      <c r="AQ99">
        <f t="shared" si="2"/>
        <v>0.49833000000000005</v>
      </c>
      <c r="AR99">
        <f t="shared" si="2"/>
        <v>0.13292160000000017</v>
      </c>
      <c r="AS99">
        <f t="shared" si="2"/>
        <v>0.13640327999999985</v>
      </c>
      <c r="AT99">
        <f t="shared" si="2"/>
        <v>0.36003239999999997</v>
      </c>
      <c r="AU99">
        <f t="shared" si="2"/>
        <v>0</v>
      </c>
      <c r="AV99">
        <f t="shared" si="2"/>
        <v>0.72279375000000012</v>
      </c>
      <c r="AW99">
        <f t="shared" si="2"/>
        <v>0.86011200000000154</v>
      </c>
      <c r="AX99">
        <f t="shared" si="2"/>
        <v>2.1992335999999986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66.873869131749984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356</v>
      </c>
      <c r="M3">
        <v>58.2256</v>
      </c>
      <c r="N3">
        <v>45.120800000000003</v>
      </c>
      <c r="O3">
        <v>123.66562500000001</v>
      </c>
      <c r="P3">
        <v>110.24999800000001</v>
      </c>
      <c r="Q3">
        <v>5</v>
      </c>
      <c r="R3">
        <v>12</v>
      </c>
      <c r="S3">
        <v>9.0218989999999994</v>
      </c>
      <c r="T3">
        <v>0</v>
      </c>
      <c r="U3">
        <v>373.5</v>
      </c>
      <c r="V3">
        <v>5</v>
      </c>
      <c r="W3">
        <v>11.095435999999999</v>
      </c>
      <c r="X3">
        <v>56.360643000000003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0.70781000000000005</v>
      </c>
      <c r="AO3">
        <v>0</v>
      </c>
      <c r="AP3">
        <v>2.1777000000000002</v>
      </c>
      <c r="AQ3">
        <v>0</v>
      </c>
      <c r="AR3">
        <v>2.2080000000000002</v>
      </c>
      <c r="AS3">
        <v>4.7081999999999997</v>
      </c>
      <c r="AT3">
        <v>14.999997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1633.7946080000002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356</v>
      </c>
      <c r="M4">
        <v>58.2256</v>
      </c>
      <c r="N4">
        <v>45.120800000000003</v>
      </c>
      <c r="O4">
        <v>123.66562500000001</v>
      </c>
      <c r="P4">
        <v>110.25</v>
      </c>
      <c r="Q4">
        <v>5</v>
      </c>
      <c r="R4">
        <v>12</v>
      </c>
      <c r="S4">
        <v>9</v>
      </c>
      <c r="T4">
        <v>0</v>
      </c>
      <c r="U4">
        <v>373.5</v>
      </c>
      <c r="V4">
        <v>5</v>
      </c>
      <c r="W4">
        <v>11</v>
      </c>
      <c r="X4">
        <v>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54.440100000000001</v>
      </c>
      <c r="AL4">
        <v>5.2290000000000001</v>
      </c>
      <c r="AM4">
        <v>0</v>
      </c>
      <c r="AN4">
        <v>0.70781000000000005</v>
      </c>
      <c r="AO4">
        <v>0</v>
      </c>
      <c r="AP4">
        <v>2.1777000000000002</v>
      </c>
      <c r="AQ4">
        <v>0</v>
      </c>
      <c r="AR4">
        <v>2.2080000000000002</v>
      </c>
      <c r="AS4">
        <v>4.7081999999999997</v>
      </c>
      <c r="AT4">
        <v>14.999997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1628.5736320000001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356</v>
      </c>
      <c r="M5">
        <v>58.2256</v>
      </c>
      <c r="N5">
        <v>45.120800000000003</v>
      </c>
      <c r="O5">
        <v>85.383200000000002</v>
      </c>
      <c r="P5">
        <v>98.464600000000004</v>
      </c>
      <c r="Q5">
        <v>5</v>
      </c>
      <c r="R5">
        <v>12</v>
      </c>
      <c r="S5">
        <v>9</v>
      </c>
      <c r="T5">
        <v>0</v>
      </c>
      <c r="U5">
        <v>373.5</v>
      </c>
      <c r="V5">
        <v>5</v>
      </c>
      <c r="W5">
        <v>11</v>
      </c>
      <c r="X5">
        <v>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0.70781000000000005</v>
      </c>
      <c r="AO5">
        <v>0</v>
      </c>
      <c r="AP5">
        <v>6.4050000000000002</v>
      </c>
      <c r="AQ5">
        <v>0</v>
      </c>
      <c r="AR5">
        <v>2.2080000000000002</v>
      </c>
      <c r="AS5">
        <v>4.7081999999999997</v>
      </c>
      <c r="AT5">
        <v>14.999997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1578.8985069999999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356</v>
      </c>
      <c r="M6">
        <v>58.2256</v>
      </c>
      <c r="N6">
        <v>45.120800000000003</v>
      </c>
      <c r="O6">
        <v>85.383200000000002</v>
      </c>
      <c r="P6">
        <v>98.464600000000004</v>
      </c>
      <c r="Q6">
        <v>5</v>
      </c>
      <c r="R6">
        <v>12</v>
      </c>
      <c r="S6">
        <v>9</v>
      </c>
      <c r="T6">
        <v>0</v>
      </c>
      <c r="U6">
        <v>373.5</v>
      </c>
      <c r="V6">
        <v>5</v>
      </c>
      <c r="W6">
        <v>11</v>
      </c>
      <c r="X6">
        <v>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0.70781000000000005</v>
      </c>
      <c r="AO6">
        <v>0</v>
      </c>
      <c r="AP6">
        <v>6.4050000000000002</v>
      </c>
      <c r="AQ6">
        <v>0</v>
      </c>
      <c r="AR6">
        <v>2.2080000000000002</v>
      </c>
      <c r="AS6">
        <v>4.7081999999999997</v>
      </c>
      <c r="AT6">
        <v>14.999997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1578.8985069999999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356</v>
      </c>
      <c r="M7">
        <v>58.2256</v>
      </c>
      <c r="N7">
        <v>45.120800000000003</v>
      </c>
      <c r="O7">
        <v>85.383200000000002</v>
      </c>
      <c r="P7">
        <v>98.464600000000004</v>
      </c>
      <c r="Q7">
        <v>5</v>
      </c>
      <c r="R7">
        <v>12</v>
      </c>
      <c r="S7">
        <v>9</v>
      </c>
      <c r="T7">
        <v>0</v>
      </c>
      <c r="U7">
        <v>373.5</v>
      </c>
      <c r="V7">
        <v>5</v>
      </c>
      <c r="W7">
        <v>11</v>
      </c>
      <c r="X7">
        <v>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0.70781000000000005</v>
      </c>
      <c r="AO7">
        <v>0</v>
      </c>
      <c r="AP7">
        <v>6.4050000000000002</v>
      </c>
      <c r="AQ7">
        <v>0</v>
      </c>
      <c r="AR7">
        <v>24.288</v>
      </c>
      <c r="AS7">
        <v>4.7081999999999997</v>
      </c>
      <c r="AT7">
        <v>14.999997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1600.9785069999998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356</v>
      </c>
      <c r="M8">
        <v>58.2256</v>
      </c>
      <c r="N8">
        <v>45.120800000000003</v>
      </c>
      <c r="O8">
        <v>85.383200000000002</v>
      </c>
      <c r="P8">
        <v>98.464600000000004</v>
      </c>
      <c r="Q8">
        <v>5</v>
      </c>
      <c r="R8">
        <v>12</v>
      </c>
      <c r="S8">
        <v>9</v>
      </c>
      <c r="T8">
        <v>0</v>
      </c>
      <c r="U8">
        <v>373.5</v>
      </c>
      <c r="V8">
        <v>5</v>
      </c>
      <c r="W8">
        <v>11</v>
      </c>
      <c r="X8">
        <v>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0.70781000000000005</v>
      </c>
      <c r="AO8">
        <v>0</v>
      </c>
      <c r="AP8">
        <v>6.4050000000000002</v>
      </c>
      <c r="AQ8">
        <v>0</v>
      </c>
      <c r="AR8">
        <v>24.288</v>
      </c>
      <c r="AS8">
        <v>4.7081999999999997</v>
      </c>
      <c r="AT8">
        <v>14.999997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1600.9785069999998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356</v>
      </c>
      <c r="M9">
        <v>58.2256</v>
      </c>
      <c r="N9">
        <v>45.120800000000003</v>
      </c>
      <c r="O9">
        <v>85.383200000000002</v>
      </c>
      <c r="P9">
        <v>98.464600000000004</v>
      </c>
      <c r="Q9">
        <v>5</v>
      </c>
      <c r="R9">
        <v>12</v>
      </c>
      <c r="S9">
        <v>9</v>
      </c>
      <c r="T9">
        <v>0</v>
      </c>
      <c r="U9">
        <v>373.5</v>
      </c>
      <c r="V9">
        <v>5</v>
      </c>
      <c r="W9">
        <v>11</v>
      </c>
      <c r="X9">
        <v>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4.4160000000000004</v>
      </c>
      <c r="AS9">
        <v>4.7081999999999997</v>
      </c>
      <c r="AT9">
        <v>14.999997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1574.7015069999998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356</v>
      </c>
      <c r="M10">
        <v>58.2256</v>
      </c>
      <c r="N10">
        <v>45.120800000000003</v>
      </c>
      <c r="O10">
        <v>85.383200000000002</v>
      </c>
      <c r="P10">
        <v>98.464600000000004</v>
      </c>
      <c r="Q10">
        <v>5</v>
      </c>
      <c r="R10">
        <v>12</v>
      </c>
      <c r="S10">
        <v>9</v>
      </c>
      <c r="T10">
        <v>0</v>
      </c>
      <c r="U10">
        <v>373.5</v>
      </c>
      <c r="V10">
        <v>5</v>
      </c>
      <c r="W10">
        <v>11</v>
      </c>
      <c r="X10">
        <v>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14.999997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1572.4935069999999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356</v>
      </c>
      <c r="M11">
        <v>58.2256</v>
      </c>
      <c r="N11">
        <v>45.120800000000003</v>
      </c>
      <c r="O11">
        <v>85.383200000000002</v>
      </c>
      <c r="P11">
        <v>98.464600000000004</v>
      </c>
      <c r="Q11">
        <v>5</v>
      </c>
      <c r="R11">
        <v>12</v>
      </c>
      <c r="S11">
        <v>9</v>
      </c>
      <c r="T11">
        <v>0</v>
      </c>
      <c r="U11">
        <v>373.5</v>
      </c>
      <c r="V11">
        <v>5</v>
      </c>
      <c r="W11">
        <v>11</v>
      </c>
      <c r="X11">
        <v>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14.999997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1572.4935069999999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356</v>
      </c>
      <c r="M12">
        <v>58.2256</v>
      </c>
      <c r="N12">
        <v>45.120800000000003</v>
      </c>
      <c r="O12">
        <v>85.383200000000002</v>
      </c>
      <c r="P12">
        <v>98.464600000000004</v>
      </c>
      <c r="Q12">
        <v>5</v>
      </c>
      <c r="R12">
        <v>12</v>
      </c>
      <c r="S12">
        <v>9</v>
      </c>
      <c r="T12">
        <v>0</v>
      </c>
      <c r="U12">
        <v>373.5</v>
      </c>
      <c r="V12">
        <v>5</v>
      </c>
      <c r="W12">
        <v>11</v>
      </c>
      <c r="X12">
        <v>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14.999997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1572.4935069999999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356</v>
      </c>
      <c r="M13">
        <v>58.2256</v>
      </c>
      <c r="N13">
        <v>45.120800000000003</v>
      </c>
      <c r="O13">
        <v>85.383200000000002</v>
      </c>
      <c r="P13">
        <v>98.464600000000004</v>
      </c>
      <c r="Q13">
        <v>5</v>
      </c>
      <c r="R13">
        <v>12</v>
      </c>
      <c r="S13">
        <v>9</v>
      </c>
      <c r="T13">
        <v>0</v>
      </c>
      <c r="U13">
        <v>373.5</v>
      </c>
      <c r="V13">
        <v>5</v>
      </c>
      <c r="W13">
        <v>11</v>
      </c>
      <c r="X13">
        <v>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1.4352</v>
      </c>
      <c r="AS13">
        <v>4.7081999999999997</v>
      </c>
      <c r="AT13">
        <v>14.999997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1571.7207069999997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356</v>
      </c>
      <c r="M14">
        <v>58.2256</v>
      </c>
      <c r="N14">
        <v>45.120800000000003</v>
      </c>
      <c r="O14">
        <v>85.383200000000002</v>
      </c>
      <c r="P14">
        <v>98.464600000000004</v>
      </c>
      <c r="Q14">
        <v>5</v>
      </c>
      <c r="R14">
        <v>12</v>
      </c>
      <c r="S14">
        <v>9</v>
      </c>
      <c r="T14">
        <v>0</v>
      </c>
      <c r="U14">
        <v>373.5</v>
      </c>
      <c r="V14">
        <v>5</v>
      </c>
      <c r="W14">
        <v>11</v>
      </c>
      <c r="X14">
        <v>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1.4352</v>
      </c>
      <c r="AS14">
        <v>4.7081999999999997</v>
      </c>
      <c r="AT14">
        <v>14.999997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1571.7207069999997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356</v>
      </c>
      <c r="M15">
        <v>58.2256</v>
      </c>
      <c r="N15">
        <v>45.120800000000003</v>
      </c>
      <c r="O15">
        <v>85.383200000000002</v>
      </c>
      <c r="P15">
        <v>98.464600000000004</v>
      </c>
      <c r="Q15">
        <v>5</v>
      </c>
      <c r="R15">
        <v>12</v>
      </c>
      <c r="S15">
        <v>9</v>
      </c>
      <c r="T15">
        <v>0</v>
      </c>
      <c r="U15">
        <v>373.5</v>
      </c>
      <c r="V15">
        <v>5</v>
      </c>
      <c r="W15">
        <v>11</v>
      </c>
      <c r="X15">
        <v>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1.6559999999999999</v>
      </c>
      <c r="AS15">
        <v>4.7081999999999997</v>
      </c>
      <c r="AT15">
        <v>14.999997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1571.9415069999998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356</v>
      </c>
      <c r="M16">
        <v>58.2256</v>
      </c>
      <c r="N16">
        <v>45.120800000000003</v>
      </c>
      <c r="O16">
        <v>85.383200000000002</v>
      </c>
      <c r="P16">
        <v>98.464600000000004</v>
      </c>
      <c r="Q16">
        <v>5</v>
      </c>
      <c r="R16">
        <v>12</v>
      </c>
      <c r="S16">
        <v>9</v>
      </c>
      <c r="T16">
        <v>0</v>
      </c>
      <c r="U16">
        <v>373.5</v>
      </c>
      <c r="V16">
        <v>5</v>
      </c>
      <c r="W16">
        <v>11</v>
      </c>
      <c r="X16">
        <v>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1.6559999999999999</v>
      </c>
      <c r="AS16">
        <v>4.7081999999999997</v>
      </c>
      <c r="AT16">
        <v>14.999997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1571.9415069999998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356</v>
      </c>
      <c r="M17">
        <v>58.2256</v>
      </c>
      <c r="N17">
        <v>45.120800000000003</v>
      </c>
      <c r="O17">
        <v>85.383200000000002</v>
      </c>
      <c r="P17">
        <v>98.464600000000004</v>
      </c>
      <c r="Q17">
        <v>5</v>
      </c>
      <c r="R17">
        <v>12</v>
      </c>
      <c r="S17">
        <v>9</v>
      </c>
      <c r="T17">
        <v>0</v>
      </c>
      <c r="U17">
        <v>385.71428600000002</v>
      </c>
      <c r="V17">
        <v>5</v>
      </c>
      <c r="W17">
        <v>11</v>
      </c>
      <c r="X17">
        <v>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1.6559999999999999</v>
      </c>
      <c r="AS17">
        <v>4.7081999999999997</v>
      </c>
      <c r="AT17">
        <v>14.999997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1584.1557929999999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356</v>
      </c>
      <c r="M18">
        <v>58.2256</v>
      </c>
      <c r="N18">
        <v>45.120800000000003</v>
      </c>
      <c r="O18">
        <v>85.383200000000002</v>
      </c>
      <c r="P18">
        <v>98.464600000000004</v>
      </c>
      <c r="Q18">
        <v>5</v>
      </c>
      <c r="R18">
        <v>12</v>
      </c>
      <c r="S18">
        <v>9</v>
      </c>
      <c r="T18">
        <v>0</v>
      </c>
      <c r="U18">
        <v>401.625</v>
      </c>
      <c r="V18">
        <v>5</v>
      </c>
      <c r="W18">
        <v>11</v>
      </c>
      <c r="X18">
        <v>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1.6559999999999999</v>
      </c>
      <c r="AS18">
        <v>4.7081999999999997</v>
      </c>
      <c r="AT18">
        <v>14.999997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1600.0665069999998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356</v>
      </c>
      <c r="M19">
        <v>58.2256</v>
      </c>
      <c r="N19">
        <v>45.120800000000003</v>
      </c>
      <c r="O19">
        <v>85.383200000000002</v>
      </c>
      <c r="P19">
        <v>98.464600000000004</v>
      </c>
      <c r="Q19">
        <v>5</v>
      </c>
      <c r="R19">
        <v>12</v>
      </c>
      <c r="S19">
        <v>9</v>
      </c>
      <c r="T19">
        <v>0</v>
      </c>
      <c r="U19">
        <v>409.5</v>
      </c>
      <c r="V19">
        <v>5</v>
      </c>
      <c r="W19">
        <v>11</v>
      </c>
      <c r="X19">
        <v>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1.6559999999999999</v>
      </c>
      <c r="AS19">
        <v>4.7081999999999997</v>
      </c>
      <c r="AT19">
        <v>14.999997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1607.9415069999998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356</v>
      </c>
      <c r="M20">
        <v>58.2256</v>
      </c>
      <c r="N20">
        <v>45.120800000000003</v>
      </c>
      <c r="O20">
        <v>85.383200000000002</v>
      </c>
      <c r="P20">
        <v>98.464600000000004</v>
      </c>
      <c r="Q20">
        <v>5</v>
      </c>
      <c r="R20">
        <v>12</v>
      </c>
      <c r="S20">
        <v>9</v>
      </c>
      <c r="T20">
        <v>0</v>
      </c>
      <c r="U20">
        <v>418.77</v>
      </c>
      <c r="V20">
        <v>5</v>
      </c>
      <c r="W20">
        <v>11</v>
      </c>
      <c r="X20">
        <v>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1.6559999999999999</v>
      </c>
      <c r="AS20">
        <v>4.7081999999999997</v>
      </c>
      <c r="AT20">
        <v>14.999997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1617.2115069999998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356</v>
      </c>
      <c r="M21">
        <v>58.2256</v>
      </c>
      <c r="N21">
        <v>45.120800000000003</v>
      </c>
      <c r="O21">
        <v>85.383200000000002</v>
      </c>
      <c r="P21">
        <v>98.464600000000004</v>
      </c>
      <c r="Q21">
        <v>5</v>
      </c>
      <c r="R21">
        <v>12</v>
      </c>
      <c r="S21">
        <v>9</v>
      </c>
      <c r="T21">
        <v>0</v>
      </c>
      <c r="U21">
        <v>418.77</v>
      </c>
      <c r="V21">
        <v>5</v>
      </c>
      <c r="W21">
        <v>11</v>
      </c>
      <c r="X21">
        <v>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0.70781000000000005</v>
      </c>
      <c r="AO21">
        <v>0</v>
      </c>
      <c r="AP21">
        <v>0</v>
      </c>
      <c r="AQ21">
        <v>15.561</v>
      </c>
      <c r="AR21">
        <v>1.3248</v>
      </c>
      <c r="AS21">
        <v>4.7081999999999997</v>
      </c>
      <c r="AT21">
        <v>14.999997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1632.4413069999998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356</v>
      </c>
      <c r="M22">
        <v>92</v>
      </c>
      <c r="N22">
        <v>56.877487000000002</v>
      </c>
      <c r="O22">
        <v>118.772019</v>
      </c>
      <c r="P22">
        <v>110.25</v>
      </c>
      <c r="Q22">
        <v>5</v>
      </c>
      <c r="R22">
        <v>12</v>
      </c>
      <c r="S22">
        <v>9</v>
      </c>
      <c r="T22">
        <v>0</v>
      </c>
      <c r="U22">
        <v>418.77</v>
      </c>
      <c r="V22">
        <v>5</v>
      </c>
      <c r="W22">
        <v>11</v>
      </c>
      <c r="X22">
        <v>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0.70781000000000005</v>
      </c>
      <c r="AO22">
        <v>0</v>
      </c>
      <c r="AP22">
        <v>0</v>
      </c>
      <c r="AQ22">
        <v>15.561</v>
      </c>
      <c r="AR22">
        <v>1.3248</v>
      </c>
      <c r="AS22">
        <v>4.7081999999999997</v>
      </c>
      <c r="AT22">
        <v>14.999997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1723.1466129999999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356</v>
      </c>
      <c r="M23">
        <v>92</v>
      </c>
      <c r="N23">
        <v>59.06</v>
      </c>
      <c r="O23">
        <v>123.66562500000001</v>
      </c>
      <c r="P23">
        <v>110.25</v>
      </c>
      <c r="Q23">
        <v>5</v>
      </c>
      <c r="R23">
        <v>12</v>
      </c>
      <c r="S23">
        <v>9</v>
      </c>
      <c r="T23">
        <v>0</v>
      </c>
      <c r="U23">
        <v>418.77</v>
      </c>
      <c r="V23">
        <v>5</v>
      </c>
      <c r="W23">
        <v>14.178431</v>
      </c>
      <c r="X23">
        <v>61.129244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0.70781000000000005</v>
      </c>
      <c r="AO23">
        <v>0</v>
      </c>
      <c r="AP23">
        <v>0</v>
      </c>
      <c r="AQ23">
        <v>15.561</v>
      </c>
      <c r="AR23">
        <v>1.3248</v>
      </c>
      <c r="AS23">
        <v>4.7081999999999997</v>
      </c>
      <c r="AT23">
        <v>14.999997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1741.530407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356</v>
      </c>
      <c r="M24">
        <v>92</v>
      </c>
      <c r="N24">
        <v>59.06</v>
      </c>
      <c r="O24">
        <v>123.66562500000001</v>
      </c>
      <c r="P24">
        <v>110.25</v>
      </c>
      <c r="Q24">
        <v>5</v>
      </c>
      <c r="R24">
        <v>12</v>
      </c>
      <c r="S24">
        <v>9</v>
      </c>
      <c r="T24">
        <v>0</v>
      </c>
      <c r="U24">
        <v>418.77</v>
      </c>
      <c r="V24">
        <v>5</v>
      </c>
      <c r="W24">
        <v>15.8392</v>
      </c>
      <c r="X24">
        <v>68.973500000000001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0.70781000000000005</v>
      </c>
      <c r="AO24">
        <v>0</v>
      </c>
      <c r="AP24">
        <v>0</v>
      </c>
      <c r="AQ24">
        <v>31.122</v>
      </c>
      <c r="AR24">
        <v>1.3248</v>
      </c>
      <c r="AS24">
        <v>4.7081999999999997</v>
      </c>
      <c r="AT24">
        <v>14.999997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1783.075284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356</v>
      </c>
      <c r="M25">
        <v>92</v>
      </c>
      <c r="N25">
        <v>59.06</v>
      </c>
      <c r="O25">
        <v>123.66562500000001</v>
      </c>
      <c r="P25">
        <v>110.25</v>
      </c>
      <c r="Q25">
        <v>5</v>
      </c>
      <c r="R25">
        <v>12</v>
      </c>
      <c r="S25">
        <v>9</v>
      </c>
      <c r="T25">
        <v>0</v>
      </c>
      <c r="U25">
        <v>418.77</v>
      </c>
      <c r="V25">
        <v>5</v>
      </c>
      <c r="W25">
        <v>15.8392</v>
      </c>
      <c r="X25">
        <v>68.973500000000001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0.70781000000000005</v>
      </c>
      <c r="AO25">
        <v>0</v>
      </c>
      <c r="AP25">
        <v>0</v>
      </c>
      <c r="AQ25">
        <v>46.683</v>
      </c>
      <c r="AR25">
        <v>1.3248</v>
      </c>
      <c r="AS25">
        <v>4.7081999999999997</v>
      </c>
      <c r="AT25">
        <v>14.999997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1815.1151359999999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356</v>
      </c>
      <c r="M26">
        <v>92</v>
      </c>
      <c r="N26">
        <v>59.06</v>
      </c>
      <c r="O26">
        <v>123.66562500000001</v>
      </c>
      <c r="P26">
        <v>110.25</v>
      </c>
      <c r="Q26">
        <v>5</v>
      </c>
      <c r="R26">
        <v>12</v>
      </c>
      <c r="S26">
        <v>9</v>
      </c>
      <c r="T26">
        <v>0</v>
      </c>
      <c r="U26">
        <v>418.77</v>
      </c>
      <c r="V26">
        <v>5</v>
      </c>
      <c r="W26">
        <v>15.8392</v>
      </c>
      <c r="X26">
        <v>68.973500000000001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9.0184669999999993</v>
      </c>
      <c r="AE26">
        <v>32.957704</v>
      </c>
      <c r="AF26">
        <v>8.8740000000000006</v>
      </c>
      <c r="AG26">
        <v>21.466799999999999</v>
      </c>
      <c r="AH26">
        <v>18.940000000000001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0.70781000000000005</v>
      </c>
      <c r="AO26">
        <v>0</v>
      </c>
      <c r="AP26">
        <v>0</v>
      </c>
      <c r="AQ26">
        <v>46.683</v>
      </c>
      <c r="AR26">
        <v>1.3248</v>
      </c>
      <c r="AS26">
        <v>4.7081999999999997</v>
      </c>
      <c r="AT26">
        <v>14.999997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1843.073603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352</v>
      </c>
      <c r="L27">
        <v>444.42500000000001</v>
      </c>
      <c r="M27">
        <v>92</v>
      </c>
      <c r="N27">
        <v>59.06</v>
      </c>
      <c r="O27">
        <v>123.66562500000001</v>
      </c>
      <c r="P27">
        <v>110.25</v>
      </c>
      <c r="Q27">
        <v>5</v>
      </c>
      <c r="R27">
        <v>18.095018</v>
      </c>
      <c r="S27">
        <v>11.027780999999999</v>
      </c>
      <c r="T27">
        <v>0</v>
      </c>
      <c r="U27">
        <v>418.77</v>
      </c>
      <c r="V27">
        <v>8.280227</v>
      </c>
      <c r="W27">
        <v>26.452323</v>
      </c>
      <c r="X27">
        <v>114.402638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39.774000000000001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0.70781000000000005</v>
      </c>
      <c r="AO27">
        <v>0</v>
      </c>
      <c r="AP27">
        <v>0</v>
      </c>
      <c r="AQ27">
        <v>46.683</v>
      </c>
      <c r="AR27">
        <v>1.3248</v>
      </c>
      <c r="AS27">
        <v>4.7081999999999997</v>
      </c>
      <c r="AT27">
        <v>14.999997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2037.3264949999998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</v>
      </c>
      <c r="L28">
        <v>526.42499999999995</v>
      </c>
      <c r="M28">
        <v>92</v>
      </c>
      <c r="N28">
        <v>59.06</v>
      </c>
      <c r="O28">
        <v>123.66562500000001</v>
      </c>
      <c r="P28">
        <v>110.25</v>
      </c>
      <c r="Q28">
        <v>10.262513</v>
      </c>
      <c r="R28">
        <v>27.339670999999999</v>
      </c>
      <c r="S28">
        <v>15.367203</v>
      </c>
      <c r="T28">
        <v>0</v>
      </c>
      <c r="U28">
        <v>418.77</v>
      </c>
      <c r="V28">
        <v>12.913774999999999</v>
      </c>
      <c r="W28">
        <v>34.799999999999997</v>
      </c>
      <c r="X28">
        <v>125.88</v>
      </c>
      <c r="Y28">
        <v>0</v>
      </c>
      <c r="Z28">
        <v>0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54.440100000000001</v>
      </c>
      <c r="AL28">
        <v>1.3944000000000001</v>
      </c>
      <c r="AM28">
        <v>1.5995999999999999</v>
      </c>
      <c r="AN28">
        <v>0.70781000000000005</v>
      </c>
      <c r="AO28">
        <v>0</v>
      </c>
      <c r="AP28">
        <v>0</v>
      </c>
      <c r="AQ28">
        <v>46.683</v>
      </c>
      <c r="AR28">
        <v>1.3248</v>
      </c>
      <c r="AS28">
        <v>4.7081999999999997</v>
      </c>
      <c r="AT28">
        <v>14.999997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2292.3641299999995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578.35479999999995</v>
      </c>
      <c r="L29">
        <v>636.34889199999998</v>
      </c>
      <c r="M29">
        <v>92</v>
      </c>
      <c r="N29">
        <v>59.06</v>
      </c>
      <c r="O29">
        <v>123.66562500000001</v>
      </c>
      <c r="P29">
        <v>110.25</v>
      </c>
      <c r="Q29">
        <v>21.82</v>
      </c>
      <c r="R29">
        <v>39.164999999999999</v>
      </c>
      <c r="S29">
        <v>26.3901</v>
      </c>
      <c r="T29">
        <v>0</v>
      </c>
      <c r="U29">
        <v>418.77</v>
      </c>
      <c r="V29">
        <v>17.402422000000001</v>
      </c>
      <c r="W29">
        <v>34.799999999999997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3.819</v>
      </c>
      <c r="AJ29">
        <v>0</v>
      </c>
      <c r="AK29">
        <v>54.440100000000001</v>
      </c>
      <c r="AL29">
        <v>6.9720000000000004</v>
      </c>
      <c r="AM29">
        <v>5.2786799999999996</v>
      </c>
      <c r="AN29">
        <v>0.70781000000000005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14.999997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2636.973442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590.35479999999995</v>
      </c>
      <c r="L30">
        <v>653.15009999999995</v>
      </c>
      <c r="M30">
        <v>92</v>
      </c>
      <c r="N30">
        <v>59.06</v>
      </c>
      <c r="O30">
        <v>123.66562500000001</v>
      </c>
      <c r="P30">
        <v>110.25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20.599782999999999</v>
      </c>
      <c r="W30">
        <v>34.799999999999997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14.999997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2832.853607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657.89199699999995</v>
      </c>
      <c r="L31">
        <v>653.15009999999995</v>
      </c>
      <c r="M31">
        <v>92</v>
      </c>
      <c r="N31">
        <v>59.06</v>
      </c>
      <c r="O31">
        <v>123.66562500000001</v>
      </c>
      <c r="P31">
        <v>116.261905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34.799999999999997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0.38429999999999997</v>
      </c>
      <c r="AQ31">
        <v>46.683</v>
      </c>
      <c r="AR31">
        <v>1.3248</v>
      </c>
      <c r="AS31">
        <v>4.7081999999999997</v>
      </c>
      <c r="AT31">
        <v>14.999997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2940.584578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653.15009999999995</v>
      </c>
      <c r="M32">
        <v>92</v>
      </c>
      <c r="N32">
        <v>59.06</v>
      </c>
      <c r="O32">
        <v>123.66562500000001</v>
      </c>
      <c r="P32">
        <v>119.190476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34.799999999999997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0.38429999999999997</v>
      </c>
      <c r="AQ32">
        <v>46.683</v>
      </c>
      <c r="AR32">
        <v>3.3119999999999998</v>
      </c>
      <c r="AS32">
        <v>4.7081999999999997</v>
      </c>
      <c r="AT32">
        <v>14.999997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2973.4678789999998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120.690476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33.5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0.38429999999999997</v>
      </c>
      <c r="AQ33">
        <v>46.683</v>
      </c>
      <c r="AR33">
        <v>24.288</v>
      </c>
      <c r="AS33">
        <v>4.7081999999999997</v>
      </c>
      <c r="AT33">
        <v>14.999997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2971.9072029999998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122.190476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33.5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9.0184669999999993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0.38429999999999997</v>
      </c>
      <c r="AQ34">
        <v>46.683</v>
      </c>
      <c r="AR34">
        <v>24.288</v>
      </c>
      <c r="AS34">
        <v>4.7081999999999997</v>
      </c>
      <c r="AT34">
        <v>14.999997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2964.1535979999994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118.125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33.5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54.440100000000001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0.38429999999999997</v>
      </c>
      <c r="AQ35">
        <v>46.683</v>
      </c>
      <c r="AR35">
        <v>4.4160000000000004</v>
      </c>
      <c r="AS35">
        <v>4.7081999999999997</v>
      </c>
      <c r="AT35">
        <v>14.999997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2893.8755429999997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118.125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33.5</v>
      </c>
      <c r="X36">
        <v>125.88</v>
      </c>
      <c r="Y36">
        <v>0</v>
      </c>
      <c r="Z36">
        <v>0</v>
      </c>
      <c r="AA36">
        <v>0</v>
      </c>
      <c r="AB36">
        <v>13.143380000000001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13.3665</v>
      </c>
      <c r="AJ36">
        <v>0</v>
      </c>
      <c r="AK36">
        <v>54.440100000000001</v>
      </c>
      <c r="AL36">
        <v>6.9720000000000004</v>
      </c>
      <c r="AM36">
        <v>5.2786799999999996</v>
      </c>
      <c r="AN36">
        <v>0.70781000000000005</v>
      </c>
      <c r="AO36">
        <v>0</v>
      </c>
      <c r="AP36">
        <v>0.38429999999999997</v>
      </c>
      <c r="AQ36">
        <v>46.683</v>
      </c>
      <c r="AR36">
        <v>2.2080000000000002</v>
      </c>
      <c r="AS36">
        <v>4.7081999999999997</v>
      </c>
      <c r="AT36">
        <v>14.999997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2748.2115230000004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118.125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33.5</v>
      </c>
      <c r="X37">
        <v>125.88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3.819</v>
      </c>
      <c r="AJ37">
        <v>0</v>
      </c>
      <c r="AK37">
        <v>54.440100000000001</v>
      </c>
      <c r="AL37">
        <v>1.3944000000000001</v>
      </c>
      <c r="AM37">
        <v>0</v>
      </c>
      <c r="AN37">
        <v>0.70781000000000005</v>
      </c>
      <c r="AO37">
        <v>0</v>
      </c>
      <c r="AP37">
        <v>0.38429999999999997</v>
      </c>
      <c r="AQ37">
        <v>46.683</v>
      </c>
      <c r="AR37">
        <v>2.2080000000000002</v>
      </c>
      <c r="AS37">
        <v>4.7081999999999997</v>
      </c>
      <c r="AT37">
        <v>14.999997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2675.3493630000003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118.125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33.5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3.819</v>
      </c>
      <c r="AJ38">
        <v>0</v>
      </c>
      <c r="AK38">
        <v>54.440100000000001</v>
      </c>
      <c r="AL38">
        <v>1.3944000000000001</v>
      </c>
      <c r="AM38">
        <v>0</v>
      </c>
      <c r="AN38">
        <v>0.70781000000000005</v>
      </c>
      <c r="AO38">
        <v>0</v>
      </c>
      <c r="AP38">
        <v>0.38429999999999997</v>
      </c>
      <c r="AQ38">
        <v>46.683</v>
      </c>
      <c r="AR38">
        <v>2.2080000000000002</v>
      </c>
      <c r="AS38">
        <v>4.7081999999999997</v>
      </c>
      <c r="AT38">
        <v>14.999997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2645.0453630000002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118.125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33.5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32.3874</v>
      </c>
      <c r="AI39">
        <v>3.819</v>
      </c>
      <c r="AJ39">
        <v>0</v>
      </c>
      <c r="AK39">
        <v>54.440100000000001</v>
      </c>
      <c r="AL39">
        <v>1.3944000000000001</v>
      </c>
      <c r="AM39">
        <v>0</v>
      </c>
      <c r="AN39">
        <v>0.70781000000000005</v>
      </c>
      <c r="AO39">
        <v>0</v>
      </c>
      <c r="AP39">
        <v>6.7892999999999999</v>
      </c>
      <c r="AQ39">
        <v>46.683</v>
      </c>
      <c r="AR39">
        <v>3.3119999999999998</v>
      </c>
      <c r="AS39">
        <v>4.7081999999999997</v>
      </c>
      <c r="AT39">
        <v>14.999997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2634.370911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118.125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33.5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18.3718</v>
      </c>
      <c r="AI40">
        <v>3.819</v>
      </c>
      <c r="AJ40">
        <v>0</v>
      </c>
      <c r="AK40">
        <v>54.440100000000001</v>
      </c>
      <c r="AL40">
        <v>1.3944000000000001</v>
      </c>
      <c r="AM40">
        <v>0</v>
      </c>
      <c r="AN40">
        <v>0.70781000000000005</v>
      </c>
      <c r="AO40">
        <v>0</v>
      </c>
      <c r="AP40">
        <v>6.7892999999999999</v>
      </c>
      <c r="AQ40">
        <v>31.122</v>
      </c>
      <c r="AR40">
        <v>24.288</v>
      </c>
      <c r="AS40">
        <v>4.7081999999999997</v>
      </c>
      <c r="AT40">
        <v>14.999997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2625.7703109999998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118.125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33.5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0.70781000000000005</v>
      </c>
      <c r="AO41">
        <v>0</v>
      </c>
      <c r="AP41">
        <v>6.7892999999999999</v>
      </c>
      <c r="AQ41">
        <v>15.561</v>
      </c>
      <c r="AR41">
        <v>24.288</v>
      </c>
      <c r="AS41">
        <v>16.680479999999999</v>
      </c>
      <c r="AT41">
        <v>14.999997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2599.9907910000002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118.125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33.5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0.70781000000000005</v>
      </c>
      <c r="AO42">
        <v>0</v>
      </c>
      <c r="AP42">
        <v>6.7892999999999999</v>
      </c>
      <c r="AQ42">
        <v>15.561</v>
      </c>
      <c r="AR42">
        <v>4.4160000000000004</v>
      </c>
      <c r="AS42">
        <v>16.680479999999999</v>
      </c>
      <c r="AT42">
        <v>14.999997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2580.1187910000003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118.125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33.5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0.70781000000000005</v>
      </c>
      <c r="AO43">
        <v>0</v>
      </c>
      <c r="AP43">
        <v>7.0454999999999997</v>
      </c>
      <c r="AQ43">
        <v>15.561</v>
      </c>
      <c r="AR43">
        <v>2.2080000000000002</v>
      </c>
      <c r="AS43">
        <v>16.680479999999999</v>
      </c>
      <c r="AT43">
        <v>14.999997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2578.1669910000005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118.125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33.5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2.2080000000000002</v>
      </c>
      <c r="AS44">
        <v>16.680479999999999</v>
      </c>
      <c r="AT44">
        <v>14.999997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2571.7619910000003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118.125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33.5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0.70781000000000005</v>
      </c>
      <c r="AO45">
        <v>0</v>
      </c>
      <c r="AP45">
        <v>0.64049999999999996</v>
      </c>
      <c r="AQ45">
        <v>15.561</v>
      </c>
      <c r="AR45">
        <v>2.2080000000000002</v>
      </c>
      <c r="AS45">
        <v>16.680479999999999</v>
      </c>
      <c r="AT45">
        <v>14.999997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2555.2831390000001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115.875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33.5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0.70781000000000005</v>
      </c>
      <c r="AO46">
        <v>0</v>
      </c>
      <c r="AP46">
        <v>0.64049999999999996</v>
      </c>
      <c r="AQ46">
        <v>0</v>
      </c>
      <c r="AR46">
        <v>2.2080000000000002</v>
      </c>
      <c r="AS46">
        <v>16.680479999999999</v>
      </c>
      <c r="AT46">
        <v>14.999997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2537.472139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115.875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33.5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0.70781000000000005</v>
      </c>
      <c r="AO47">
        <v>0</v>
      </c>
      <c r="AP47">
        <v>0.64049999999999996</v>
      </c>
      <c r="AQ47">
        <v>0</v>
      </c>
      <c r="AR47">
        <v>2.2080000000000002</v>
      </c>
      <c r="AS47">
        <v>4.7081999999999997</v>
      </c>
      <c r="AT47">
        <v>14.999997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2525.499859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653.15009999999995</v>
      </c>
      <c r="M48">
        <v>92</v>
      </c>
      <c r="N48">
        <v>59.06</v>
      </c>
      <c r="O48">
        <v>123.66562500000001</v>
      </c>
      <c r="P48">
        <v>115.875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33.5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0.70781000000000005</v>
      </c>
      <c r="AO48">
        <v>0</v>
      </c>
      <c r="AP48">
        <v>0.64049999999999996</v>
      </c>
      <c r="AQ48">
        <v>0</v>
      </c>
      <c r="AR48">
        <v>4.4160000000000004</v>
      </c>
      <c r="AS48">
        <v>4.7081999999999997</v>
      </c>
      <c r="AT48">
        <v>14.999997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2527.7078590000001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643.74599999999998</v>
      </c>
      <c r="L49">
        <v>653.15009999999995</v>
      </c>
      <c r="M49">
        <v>92</v>
      </c>
      <c r="N49">
        <v>59.06</v>
      </c>
      <c r="O49">
        <v>123.66562500000001</v>
      </c>
      <c r="P49">
        <v>115.875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33.5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24.288</v>
      </c>
      <c r="AS49">
        <v>4.7081999999999997</v>
      </c>
      <c r="AT49">
        <v>14.999997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2508.4967320000001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616.39120000000003</v>
      </c>
      <c r="L50">
        <v>653.15009999999995</v>
      </c>
      <c r="M50">
        <v>92</v>
      </c>
      <c r="N50">
        <v>59.06</v>
      </c>
      <c r="O50">
        <v>123.66562500000001</v>
      </c>
      <c r="P50">
        <v>115.875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33.5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0.70781000000000005</v>
      </c>
      <c r="AO50">
        <v>0</v>
      </c>
      <c r="AP50">
        <v>0.64049999999999996</v>
      </c>
      <c r="AQ50">
        <v>0</v>
      </c>
      <c r="AR50">
        <v>24.288</v>
      </c>
      <c r="AS50">
        <v>4.7081999999999997</v>
      </c>
      <c r="AT50">
        <v>14.999997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2481.141932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601.61500000000001</v>
      </c>
      <c r="L51">
        <v>653.15009999999995</v>
      </c>
      <c r="M51">
        <v>92</v>
      </c>
      <c r="N51">
        <v>59.06</v>
      </c>
      <c r="O51">
        <v>123.66562500000001</v>
      </c>
      <c r="P51">
        <v>115.875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33.5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21.466799999999999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0.70781000000000005</v>
      </c>
      <c r="AO51">
        <v>0</v>
      </c>
      <c r="AP51">
        <v>0.64049999999999996</v>
      </c>
      <c r="AQ51">
        <v>0</v>
      </c>
      <c r="AR51">
        <v>3.3119999999999998</v>
      </c>
      <c r="AS51">
        <v>4.7081999999999997</v>
      </c>
      <c r="AT51">
        <v>14.999997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2436.5157319999998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596.61500000000001</v>
      </c>
      <c r="L52">
        <v>653.15009999999995</v>
      </c>
      <c r="M52">
        <v>92</v>
      </c>
      <c r="N52">
        <v>59.06</v>
      </c>
      <c r="O52">
        <v>123.66562500000001</v>
      </c>
      <c r="P52">
        <v>115.875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33.5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21.466799999999999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0.70781000000000005</v>
      </c>
      <c r="AO52">
        <v>0</v>
      </c>
      <c r="AP52">
        <v>0.64049999999999996</v>
      </c>
      <c r="AQ52">
        <v>0</v>
      </c>
      <c r="AR52">
        <v>2.2080000000000002</v>
      </c>
      <c r="AS52">
        <v>4.7081999999999997</v>
      </c>
      <c r="AT52">
        <v>14.999997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2430.411732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603.97389999999996</v>
      </c>
      <c r="L53">
        <v>653.15009999999995</v>
      </c>
      <c r="M53">
        <v>92</v>
      </c>
      <c r="N53">
        <v>59.06</v>
      </c>
      <c r="O53">
        <v>123.66562500000001</v>
      </c>
      <c r="P53">
        <v>115.875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33.5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21.466799999999999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0.70781000000000005</v>
      </c>
      <c r="AO53">
        <v>0</v>
      </c>
      <c r="AP53">
        <v>0.64049999999999996</v>
      </c>
      <c r="AQ53">
        <v>0</v>
      </c>
      <c r="AR53">
        <v>2.2080000000000002</v>
      </c>
      <c r="AS53">
        <v>4.7081999999999997</v>
      </c>
      <c r="AT53">
        <v>14.999997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2437.7706320000002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603.97389999999996</v>
      </c>
      <c r="L54">
        <v>653.15009999999995</v>
      </c>
      <c r="M54">
        <v>92</v>
      </c>
      <c r="N54">
        <v>59.06</v>
      </c>
      <c r="O54">
        <v>123.66562500000001</v>
      </c>
      <c r="P54">
        <v>115.875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33.5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21.466799999999999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2.2080000000000002</v>
      </c>
      <c r="AS54">
        <v>4.7081999999999997</v>
      </c>
      <c r="AT54">
        <v>14.999997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2437.7706320000002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616.61500000000001</v>
      </c>
      <c r="L55">
        <v>604.65509999999995</v>
      </c>
      <c r="M55">
        <v>92</v>
      </c>
      <c r="N55">
        <v>59.06</v>
      </c>
      <c r="O55">
        <v>123.66562500000001</v>
      </c>
      <c r="P55">
        <v>115.875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34.799999999999997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21.466799999999999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0.70781000000000005</v>
      </c>
      <c r="AO55">
        <v>0</v>
      </c>
      <c r="AP55">
        <v>0.64049999999999996</v>
      </c>
      <c r="AQ55">
        <v>0</v>
      </c>
      <c r="AR55">
        <v>2.2080000000000002</v>
      </c>
      <c r="AS55">
        <v>4.7081999999999997</v>
      </c>
      <c r="AT55">
        <v>14.999997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2403.2167320000003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596.61500000000001</v>
      </c>
      <c r="L56">
        <v>652.35502699999995</v>
      </c>
      <c r="M56">
        <v>92</v>
      </c>
      <c r="N56">
        <v>59.06</v>
      </c>
      <c r="O56">
        <v>123.66562500000001</v>
      </c>
      <c r="P56">
        <v>115.875</v>
      </c>
      <c r="Q56">
        <v>21.82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34.799999999999997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21.466799999999999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0.70781000000000005</v>
      </c>
      <c r="AO56">
        <v>0</v>
      </c>
      <c r="AP56">
        <v>0.64049999999999996</v>
      </c>
      <c r="AQ56">
        <v>0</v>
      </c>
      <c r="AR56">
        <v>2.2080000000000002</v>
      </c>
      <c r="AS56">
        <v>4.7081999999999997</v>
      </c>
      <c r="AT56">
        <v>14.999997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2430.916659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571.35889999999995</v>
      </c>
      <c r="L57">
        <v>575.42499999999995</v>
      </c>
      <c r="M57">
        <v>92</v>
      </c>
      <c r="N57">
        <v>59.06</v>
      </c>
      <c r="O57">
        <v>123.66562500000001</v>
      </c>
      <c r="P57">
        <v>115.875</v>
      </c>
      <c r="Q57">
        <v>17.277699999999999</v>
      </c>
      <c r="R57">
        <v>36.622999999999998</v>
      </c>
      <c r="S57">
        <v>22.687000000000001</v>
      </c>
      <c r="T57">
        <v>0</v>
      </c>
      <c r="U57">
        <v>418.77</v>
      </c>
      <c r="V57">
        <v>20.73</v>
      </c>
      <c r="W57">
        <v>34.799999999999997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21.466799999999999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0.70781000000000005</v>
      </c>
      <c r="AO57">
        <v>0</v>
      </c>
      <c r="AP57">
        <v>0.64049999999999996</v>
      </c>
      <c r="AQ57">
        <v>0</v>
      </c>
      <c r="AR57">
        <v>2.2080000000000002</v>
      </c>
      <c r="AS57">
        <v>4.7081999999999997</v>
      </c>
      <c r="AT57">
        <v>14.999997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2314.7180320000002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521.35889999999995</v>
      </c>
      <c r="L58">
        <v>623.91999999999996</v>
      </c>
      <c r="M58">
        <v>92</v>
      </c>
      <c r="N58">
        <v>59.06</v>
      </c>
      <c r="O58">
        <v>123.66562500000001</v>
      </c>
      <c r="P58">
        <v>115.875</v>
      </c>
      <c r="Q58">
        <v>17.277699999999999</v>
      </c>
      <c r="R58">
        <v>36.622999999999998</v>
      </c>
      <c r="S58">
        <v>22.687000000000001</v>
      </c>
      <c r="T58">
        <v>0</v>
      </c>
      <c r="U58">
        <v>418.77</v>
      </c>
      <c r="V58">
        <v>20.73</v>
      </c>
      <c r="W58">
        <v>34.799999999999997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21.466799999999999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0.70781000000000005</v>
      </c>
      <c r="AO58">
        <v>0</v>
      </c>
      <c r="AP58">
        <v>0.64049999999999996</v>
      </c>
      <c r="AQ58">
        <v>0</v>
      </c>
      <c r="AR58">
        <v>2.2080000000000002</v>
      </c>
      <c r="AS58">
        <v>4.7081999999999997</v>
      </c>
      <c r="AT58">
        <v>14.999997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2313.2130320000001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471.35890000000001</v>
      </c>
      <c r="L59">
        <v>623.91999999999996</v>
      </c>
      <c r="M59">
        <v>92</v>
      </c>
      <c r="N59">
        <v>59.06</v>
      </c>
      <c r="O59">
        <v>123.66562500000001</v>
      </c>
      <c r="P59">
        <v>115.875</v>
      </c>
      <c r="Q59">
        <v>17.277699999999999</v>
      </c>
      <c r="R59">
        <v>36.622999999999998</v>
      </c>
      <c r="S59">
        <v>22.687000000000001</v>
      </c>
      <c r="T59">
        <v>0</v>
      </c>
      <c r="U59">
        <v>418.77</v>
      </c>
      <c r="V59">
        <v>20.73</v>
      </c>
      <c r="W59">
        <v>38.973399999999998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21.466799999999999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0.70781000000000005</v>
      </c>
      <c r="AO59">
        <v>0</v>
      </c>
      <c r="AP59">
        <v>0.64049999999999996</v>
      </c>
      <c r="AQ59">
        <v>0</v>
      </c>
      <c r="AR59">
        <v>2.2080000000000002</v>
      </c>
      <c r="AS59">
        <v>4.7081999999999997</v>
      </c>
      <c r="AT59">
        <v>14.999997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2267.3864320000002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421.35890000000001</v>
      </c>
      <c r="L60">
        <v>623.91999999999996</v>
      </c>
      <c r="M60">
        <v>92</v>
      </c>
      <c r="N60">
        <v>59.06</v>
      </c>
      <c r="O60">
        <v>123.66562500000001</v>
      </c>
      <c r="P60">
        <v>115.875</v>
      </c>
      <c r="Q60">
        <v>17.277699999999999</v>
      </c>
      <c r="R60">
        <v>36.622999999999998</v>
      </c>
      <c r="S60">
        <v>22.687000000000001</v>
      </c>
      <c r="T60">
        <v>0</v>
      </c>
      <c r="U60">
        <v>418.77</v>
      </c>
      <c r="V60">
        <v>20.73</v>
      </c>
      <c r="W60">
        <v>38.973399999999998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21.466799999999999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0.70781000000000005</v>
      </c>
      <c r="AO60">
        <v>0</v>
      </c>
      <c r="AP60">
        <v>0.64049999999999996</v>
      </c>
      <c r="AQ60">
        <v>0</v>
      </c>
      <c r="AR60">
        <v>2.2080000000000002</v>
      </c>
      <c r="AS60">
        <v>4.7081999999999997</v>
      </c>
      <c r="AT60">
        <v>14.999997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2217.3864320000002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421.35890000000001</v>
      </c>
      <c r="L61">
        <v>623.91999999999996</v>
      </c>
      <c r="M61">
        <v>92</v>
      </c>
      <c r="N61">
        <v>59.06</v>
      </c>
      <c r="O61">
        <v>123.66562500000001</v>
      </c>
      <c r="P61">
        <v>115.875</v>
      </c>
      <c r="Q61">
        <v>17.277699999999999</v>
      </c>
      <c r="R61">
        <v>36.622999999999998</v>
      </c>
      <c r="S61">
        <v>22.687000000000001</v>
      </c>
      <c r="T61">
        <v>0</v>
      </c>
      <c r="U61">
        <v>418.77</v>
      </c>
      <c r="V61">
        <v>20.73</v>
      </c>
      <c r="W61">
        <v>38.973399999999998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21.466799999999999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0.70781000000000005</v>
      </c>
      <c r="AO61">
        <v>0</v>
      </c>
      <c r="AP61">
        <v>0.25619999999999998</v>
      </c>
      <c r="AQ61">
        <v>0</v>
      </c>
      <c r="AR61">
        <v>2.2080000000000002</v>
      </c>
      <c r="AS61">
        <v>4.7081999999999997</v>
      </c>
      <c r="AT61">
        <v>14.999997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2217.0021320000001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421.35890000000001</v>
      </c>
      <c r="L62">
        <v>623.91999999999996</v>
      </c>
      <c r="M62">
        <v>92</v>
      </c>
      <c r="N62">
        <v>59.06</v>
      </c>
      <c r="O62">
        <v>123.66562500000001</v>
      </c>
      <c r="P62">
        <v>115.875</v>
      </c>
      <c r="Q62">
        <v>17.277699999999999</v>
      </c>
      <c r="R62">
        <v>36.622999999999998</v>
      </c>
      <c r="S62">
        <v>22.687000000000001</v>
      </c>
      <c r="T62">
        <v>0</v>
      </c>
      <c r="U62">
        <v>418.77</v>
      </c>
      <c r="V62">
        <v>20.73</v>
      </c>
      <c r="W62">
        <v>38.973399999999998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21.466799999999999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0.70781000000000005</v>
      </c>
      <c r="AO62">
        <v>0</v>
      </c>
      <c r="AP62">
        <v>0.25619999999999998</v>
      </c>
      <c r="AQ62">
        <v>0</v>
      </c>
      <c r="AR62">
        <v>2.2080000000000002</v>
      </c>
      <c r="AS62">
        <v>4.7081999999999997</v>
      </c>
      <c r="AT62">
        <v>14.999997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2217.0021320000001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421.35890000000001</v>
      </c>
      <c r="L63">
        <v>623.91999999999996</v>
      </c>
      <c r="M63">
        <v>92</v>
      </c>
      <c r="N63">
        <v>59.06</v>
      </c>
      <c r="O63">
        <v>123.66562500000001</v>
      </c>
      <c r="P63">
        <v>115.875</v>
      </c>
      <c r="Q63">
        <v>17.277699999999999</v>
      </c>
      <c r="R63">
        <v>36.622999999999998</v>
      </c>
      <c r="S63">
        <v>22.687000000000001</v>
      </c>
      <c r="T63">
        <v>0</v>
      </c>
      <c r="U63">
        <v>418.77</v>
      </c>
      <c r="V63">
        <v>20.73</v>
      </c>
      <c r="W63">
        <v>38.973399999999998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21.466799999999999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14.999997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2232.3069320000004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471.35890000000001</v>
      </c>
      <c r="L64">
        <v>623.91999999999996</v>
      </c>
      <c r="M64">
        <v>92</v>
      </c>
      <c r="N64">
        <v>59.06</v>
      </c>
      <c r="O64">
        <v>123.66562500000001</v>
      </c>
      <c r="P64">
        <v>115.875</v>
      </c>
      <c r="Q64">
        <v>17.277699999999999</v>
      </c>
      <c r="R64">
        <v>36.622999999999998</v>
      </c>
      <c r="S64">
        <v>22.687000000000001</v>
      </c>
      <c r="T64">
        <v>0</v>
      </c>
      <c r="U64">
        <v>418.77</v>
      </c>
      <c r="V64">
        <v>20.73</v>
      </c>
      <c r="W64">
        <v>38.973399999999998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21.466799999999999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14.999997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2282.3069320000004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521.35889999999995</v>
      </c>
      <c r="L65">
        <v>623.91999999999996</v>
      </c>
      <c r="M65">
        <v>92</v>
      </c>
      <c r="N65">
        <v>59.06</v>
      </c>
      <c r="O65">
        <v>123.66562500000001</v>
      </c>
      <c r="P65">
        <v>115.875</v>
      </c>
      <c r="Q65">
        <v>17.277699999999999</v>
      </c>
      <c r="R65">
        <v>36.622999999999998</v>
      </c>
      <c r="S65">
        <v>22.687000000000001</v>
      </c>
      <c r="T65">
        <v>0</v>
      </c>
      <c r="U65">
        <v>418.77</v>
      </c>
      <c r="V65">
        <v>20.73</v>
      </c>
      <c r="W65">
        <v>38.973399999999998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21.466799999999999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0.70781000000000005</v>
      </c>
      <c r="AO65">
        <v>0</v>
      </c>
      <c r="AP65">
        <v>1.0247999999999999</v>
      </c>
      <c r="AQ65">
        <v>15.561</v>
      </c>
      <c r="AR65">
        <v>2.2080000000000002</v>
      </c>
      <c r="AS65">
        <v>4.7081999999999997</v>
      </c>
      <c r="AT65">
        <v>14.999997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2333.3317320000001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571.35889999999995</v>
      </c>
      <c r="L66">
        <v>623.91999999999996</v>
      </c>
      <c r="M66">
        <v>92</v>
      </c>
      <c r="N66">
        <v>59.06</v>
      </c>
      <c r="O66">
        <v>123.66562500000001</v>
      </c>
      <c r="P66">
        <v>115.875</v>
      </c>
      <c r="Q66">
        <v>17.277699999999999</v>
      </c>
      <c r="R66">
        <v>36.622999999999998</v>
      </c>
      <c r="S66">
        <v>22.687000000000001</v>
      </c>
      <c r="T66">
        <v>0</v>
      </c>
      <c r="U66">
        <v>418.77</v>
      </c>
      <c r="V66">
        <v>20.73</v>
      </c>
      <c r="W66">
        <v>38.973399999999998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21.466799999999999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0.70781000000000005</v>
      </c>
      <c r="AO66">
        <v>0</v>
      </c>
      <c r="AP66">
        <v>1.0247999999999999</v>
      </c>
      <c r="AQ66">
        <v>31.122</v>
      </c>
      <c r="AR66">
        <v>2.2080000000000002</v>
      </c>
      <c r="AS66">
        <v>4.7081999999999997</v>
      </c>
      <c r="AT66">
        <v>14.999997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2398.8927319999998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600.97389999999996</v>
      </c>
      <c r="L67">
        <v>623.91999999999996</v>
      </c>
      <c r="M67">
        <v>92</v>
      </c>
      <c r="N67">
        <v>59.06</v>
      </c>
      <c r="O67">
        <v>123.66562500000001</v>
      </c>
      <c r="P67">
        <v>115.875</v>
      </c>
      <c r="Q67">
        <v>17.277699999999999</v>
      </c>
      <c r="R67">
        <v>36.622999999999998</v>
      </c>
      <c r="S67">
        <v>22.687000000000001</v>
      </c>
      <c r="T67">
        <v>0</v>
      </c>
      <c r="U67">
        <v>418.77</v>
      </c>
      <c r="V67">
        <v>20.73</v>
      </c>
      <c r="W67">
        <v>38.973399999999998</v>
      </c>
      <c r="X67">
        <v>125.88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21.466799999999999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0.70781000000000005</v>
      </c>
      <c r="AO67">
        <v>0</v>
      </c>
      <c r="AP67">
        <v>1.0247999999999999</v>
      </c>
      <c r="AQ67">
        <v>31.122</v>
      </c>
      <c r="AR67">
        <v>24.288</v>
      </c>
      <c r="AS67">
        <v>8.3402399999999997</v>
      </c>
      <c r="AT67">
        <v>14.999997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2474.0311240000001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648.74599999999998</v>
      </c>
      <c r="L68">
        <v>652.32517800000005</v>
      </c>
      <c r="M68">
        <v>92</v>
      </c>
      <c r="N68">
        <v>59.06</v>
      </c>
      <c r="O68">
        <v>123.66562500000001</v>
      </c>
      <c r="P68">
        <v>115.875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38.973399999999998</v>
      </c>
      <c r="X68">
        <v>125.88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21.466799999999999</v>
      </c>
      <c r="AH68">
        <v>17.045999999999999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0.70781000000000005</v>
      </c>
      <c r="AO68">
        <v>0</v>
      </c>
      <c r="AP68">
        <v>1.0247999999999999</v>
      </c>
      <c r="AQ68">
        <v>31.122</v>
      </c>
      <c r="AR68">
        <v>24.288</v>
      </c>
      <c r="AS68">
        <v>8.3402399999999997</v>
      </c>
      <c r="AT68">
        <v>14.999997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2581.2669020000003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600.74599999999998</v>
      </c>
      <c r="L69">
        <v>653.15009999999995</v>
      </c>
      <c r="M69">
        <v>92</v>
      </c>
      <c r="N69">
        <v>59.06</v>
      </c>
      <c r="O69">
        <v>123.66562500000001</v>
      </c>
      <c r="P69">
        <v>115.875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38.973399999999998</v>
      </c>
      <c r="X69">
        <v>125.88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19.887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0.70781000000000005</v>
      </c>
      <c r="AO69">
        <v>0</v>
      </c>
      <c r="AP69">
        <v>1.0247999999999999</v>
      </c>
      <c r="AQ69">
        <v>46.683</v>
      </c>
      <c r="AR69">
        <v>3.8639999999999999</v>
      </c>
      <c r="AS69">
        <v>8.3402399999999997</v>
      </c>
      <c r="AT69">
        <v>14.999997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2540.9438240000004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600.74599999999998</v>
      </c>
      <c r="L70">
        <v>653.15009999999995</v>
      </c>
      <c r="M70">
        <v>92</v>
      </c>
      <c r="N70">
        <v>59.06</v>
      </c>
      <c r="O70">
        <v>123.66562500000001</v>
      </c>
      <c r="P70">
        <v>115.875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38.973399999999998</v>
      </c>
      <c r="X70">
        <v>125.88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36.933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0.70781000000000005</v>
      </c>
      <c r="AO70">
        <v>0</v>
      </c>
      <c r="AP70">
        <v>1.0247999999999999</v>
      </c>
      <c r="AQ70">
        <v>46.683</v>
      </c>
      <c r="AR70">
        <v>2.3184</v>
      </c>
      <c r="AS70">
        <v>8.3402399999999997</v>
      </c>
      <c r="AT70">
        <v>14.999997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2556.4442240000003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664.918769</v>
      </c>
      <c r="L71">
        <v>653.15009999999995</v>
      </c>
      <c r="M71">
        <v>92</v>
      </c>
      <c r="N71">
        <v>59.06</v>
      </c>
      <c r="O71">
        <v>123.66562500000001</v>
      </c>
      <c r="P71">
        <v>115.875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38.973399999999998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21.466799999999999</v>
      </c>
      <c r="AH71">
        <v>64.396000000000001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0.70781000000000005</v>
      </c>
      <c r="AO71">
        <v>0</v>
      </c>
      <c r="AP71">
        <v>0.51239999999999997</v>
      </c>
      <c r="AQ71">
        <v>46.683</v>
      </c>
      <c r="AR71">
        <v>2.3184</v>
      </c>
      <c r="AS71">
        <v>8.3402399999999997</v>
      </c>
      <c r="AT71">
        <v>14.999997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2691.7764520000001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115.875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38.973399999999998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21.466799999999999</v>
      </c>
      <c r="AH72">
        <v>75.760000000000005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0.51239999999999997</v>
      </c>
      <c r="AQ72">
        <v>46.683</v>
      </c>
      <c r="AR72">
        <v>2.3184</v>
      </c>
      <c r="AS72">
        <v>8.3402399999999997</v>
      </c>
      <c r="AT72">
        <v>14.999997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2751.1346950000002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115.875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38.973399999999998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21.466799999999999</v>
      </c>
      <c r="AH73">
        <v>93.563599999999994</v>
      </c>
      <c r="AI73">
        <v>0</v>
      </c>
      <c r="AJ73">
        <v>0</v>
      </c>
      <c r="AK73">
        <v>54.440100000000001</v>
      </c>
      <c r="AL73">
        <v>55.776000000000003</v>
      </c>
      <c r="AM73">
        <v>15.804048</v>
      </c>
      <c r="AN73">
        <v>0.70781000000000005</v>
      </c>
      <c r="AO73">
        <v>0</v>
      </c>
      <c r="AP73">
        <v>0.51239999999999997</v>
      </c>
      <c r="AQ73">
        <v>46.683</v>
      </c>
      <c r="AR73">
        <v>2.3184</v>
      </c>
      <c r="AS73">
        <v>4.7081999999999997</v>
      </c>
      <c r="AT73">
        <v>14.999997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2865.6522629999999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115.875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38.973399999999998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21.466799999999999</v>
      </c>
      <c r="AH74">
        <v>116.9545</v>
      </c>
      <c r="AI74">
        <v>0</v>
      </c>
      <c r="AJ74">
        <v>0</v>
      </c>
      <c r="AK74">
        <v>54.440100000000001</v>
      </c>
      <c r="AL74">
        <v>55.776000000000003</v>
      </c>
      <c r="AM74">
        <v>15.804048</v>
      </c>
      <c r="AN74">
        <v>0.70781000000000005</v>
      </c>
      <c r="AO74">
        <v>0</v>
      </c>
      <c r="AP74">
        <v>0.51239999999999997</v>
      </c>
      <c r="AQ74">
        <v>46.683</v>
      </c>
      <c r="AR74">
        <v>2.3184</v>
      </c>
      <c r="AS74">
        <v>4.7081999999999997</v>
      </c>
      <c r="AT74">
        <v>14.999997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2905.0521989999997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115.875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38.973399999999998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21.466799999999999</v>
      </c>
      <c r="AH75">
        <v>140.34540000000001</v>
      </c>
      <c r="AI75">
        <v>0</v>
      </c>
      <c r="AJ75">
        <v>0</v>
      </c>
      <c r="AK75">
        <v>54.440100000000001</v>
      </c>
      <c r="AL75">
        <v>55.776000000000003</v>
      </c>
      <c r="AM75">
        <v>15.804048</v>
      </c>
      <c r="AN75">
        <v>0.70781000000000005</v>
      </c>
      <c r="AO75">
        <v>0</v>
      </c>
      <c r="AP75">
        <v>1.1529</v>
      </c>
      <c r="AQ75">
        <v>46.683</v>
      </c>
      <c r="AR75">
        <v>2.3184</v>
      </c>
      <c r="AS75">
        <v>4.7081999999999997</v>
      </c>
      <c r="AT75">
        <v>14.999997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2937.2995989999999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115.875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38.973399999999998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21.466799999999999</v>
      </c>
      <c r="AH76">
        <v>140.34540000000001</v>
      </c>
      <c r="AI76">
        <v>0</v>
      </c>
      <c r="AJ76">
        <v>0</v>
      </c>
      <c r="AK76">
        <v>54.440100000000001</v>
      </c>
      <c r="AL76">
        <v>55.776000000000003</v>
      </c>
      <c r="AM76">
        <v>15.804048</v>
      </c>
      <c r="AN76">
        <v>0.70781000000000005</v>
      </c>
      <c r="AO76">
        <v>0</v>
      </c>
      <c r="AP76">
        <v>1.1529</v>
      </c>
      <c r="AQ76">
        <v>46.683</v>
      </c>
      <c r="AR76">
        <v>2.3184</v>
      </c>
      <c r="AS76">
        <v>4.7081999999999997</v>
      </c>
      <c r="AT76">
        <v>14.999997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2941.2495990000002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115.875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38.973399999999998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21.466799999999999</v>
      </c>
      <c r="AH77">
        <v>132.58000000000001</v>
      </c>
      <c r="AI77">
        <v>0</v>
      </c>
      <c r="AJ77">
        <v>0</v>
      </c>
      <c r="AK77">
        <v>54.440100000000001</v>
      </c>
      <c r="AL77">
        <v>41.832000000000001</v>
      </c>
      <c r="AM77">
        <v>15.804048</v>
      </c>
      <c r="AN77">
        <v>0.70781000000000005</v>
      </c>
      <c r="AO77">
        <v>0</v>
      </c>
      <c r="AP77">
        <v>1.1529</v>
      </c>
      <c r="AQ77">
        <v>46.683</v>
      </c>
      <c r="AR77">
        <v>2.3184</v>
      </c>
      <c r="AS77">
        <v>4.7081999999999997</v>
      </c>
      <c r="AT77">
        <v>14.999997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2919.540199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115.875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38.973399999999998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21.466799999999999</v>
      </c>
      <c r="AH78">
        <v>111.746</v>
      </c>
      <c r="AI78">
        <v>0</v>
      </c>
      <c r="AJ78">
        <v>0</v>
      </c>
      <c r="AK78">
        <v>54.440100000000001</v>
      </c>
      <c r="AL78">
        <v>41.832000000000001</v>
      </c>
      <c r="AM78">
        <v>15.804048</v>
      </c>
      <c r="AN78">
        <v>0.70781000000000005</v>
      </c>
      <c r="AO78">
        <v>0</v>
      </c>
      <c r="AP78">
        <v>1.1529</v>
      </c>
      <c r="AQ78">
        <v>46.683</v>
      </c>
      <c r="AR78">
        <v>2.3184</v>
      </c>
      <c r="AS78">
        <v>4.7081999999999997</v>
      </c>
      <c r="AT78">
        <v>14.999997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2889.5701630000003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115.875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38.973399999999998</v>
      </c>
      <c r="X79">
        <v>132.65014199999999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26.622</v>
      </c>
      <c r="AG79">
        <v>21.466799999999999</v>
      </c>
      <c r="AH79">
        <v>47.35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0.70781000000000005</v>
      </c>
      <c r="AO79">
        <v>0</v>
      </c>
      <c r="AP79">
        <v>0.51239999999999997</v>
      </c>
      <c r="AQ79">
        <v>46.683</v>
      </c>
      <c r="AR79">
        <v>2.3184</v>
      </c>
      <c r="AS79">
        <v>4.7081999999999997</v>
      </c>
      <c r="AT79">
        <v>14.999997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2757.3535969999998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115.875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38.973399999999998</v>
      </c>
      <c r="X80">
        <v>143.06018800000001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9.0184669999999993</v>
      </c>
      <c r="AE80">
        <v>16.478852</v>
      </c>
      <c r="AF80">
        <v>17.748000000000001</v>
      </c>
      <c r="AG80">
        <v>21.466799999999999</v>
      </c>
      <c r="AH80">
        <v>35.985999999999997</v>
      </c>
      <c r="AI80">
        <v>0</v>
      </c>
      <c r="AJ80">
        <v>0</v>
      </c>
      <c r="AK80">
        <v>54.440100000000001</v>
      </c>
      <c r="AL80">
        <v>1.3944000000000001</v>
      </c>
      <c r="AM80">
        <v>0</v>
      </c>
      <c r="AN80">
        <v>0.70781000000000005</v>
      </c>
      <c r="AO80">
        <v>0</v>
      </c>
      <c r="AP80">
        <v>0.51239999999999997</v>
      </c>
      <c r="AQ80">
        <v>46.683</v>
      </c>
      <c r="AR80">
        <v>2.3184</v>
      </c>
      <c r="AS80">
        <v>4.7081999999999997</v>
      </c>
      <c r="AT80">
        <v>14.999997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2685.7462259999998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115.875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42.078200000000002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20.171099999999999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0.70781000000000005</v>
      </c>
      <c r="AO81">
        <v>0</v>
      </c>
      <c r="AP81">
        <v>6.2769000000000004</v>
      </c>
      <c r="AQ81">
        <v>46.683</v>
      </c>
      <c r="AR81">
        <v>2.3184</v>
      </c>
      <c r="AS81">
        <v>4.7081999999999997</v>
      </c>
      <c r="AT81">
        <v>14.999997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2657.6342359999999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115.875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42.078200000000002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0.70781000000000005</v>
      </c>
      <c r="AO82">
        <v>0</v>
      </c>
      <c r="AP82">
        <v>6.2769000000000004</v>
      </c>
      <c r="AQ82">
        <v>46.683</v>
      </c>
      <c r="AR82">
        <v>2.3184</v>
      </c>
      <c r="AS82">
        <v>4.7081999999999997</v>
      </c>
      <c r="AT82">
        <v>14.999997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2631.1431359999997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653.15009999999995</v>
      </c>
      <c r="M83">
        <v>92</v>
      </c>
      <c r="N83">
        <v>59.06</v>
      </c>
      <c r="O83">
        <v>123.66562500000001</v>
      </c>
      <c r="P83">
        <v>115.875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42.078200000000002</v>
      </c>
      <c r="X83">
        <v>136.37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0.70781000000000005</v>
      </c>
      <c r="AO83">
        <v>0</v>
      </c>
      <c r="AP83">
        <v>6.2769000000000004</v>
      </c>
      <c r="AQ83">
        <v>46.683</v>
      </c>
      <c r="AR83">
        <v>4.4160000000000004</v>
      </c>
      <c r="AS83">
        <v>4.7081999999999997</v>
      </c>
      <c r="AT83">
        <v>14.999997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2615.5743109999999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653.97389999999996</v>
      </c>
      <c r="L84">
        <v>653.15009999999995</v>
      </c>
      <c r="M84">
        <v>92</v>
      </c>
      <c r="N84">
        <v>59.06</v>
      </c>
      <c r="O84">
        <v>123.66562500000001</v>
      </c>
      <c r="P84">
        <v>115.875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42.078200000000002</v>
      </c>
      <c r="X84">
        <v>131.125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0.70781000000000005</v>
      </c>
      <c r="AO84">
        <v>0</v>
      </c>
      <c r="AP84">
        <v>0</v>
      </c>
      <c r="AQ84">
        <v>46.683</v>
      </c>
      <c r="AR84">
        <v>36.432000000000002</v>
      </c>
      <c r="AS84">
        <v>4.7081999999999997</v>
      </c>
      <c r="AT84">
        <v>14.999997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2607.2131839999997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593.62676599999998</v>
      </c>
      <c r="L85">
        <v>539.42499999999995</v>
      </c>
      <c r="M85">
        <v>92</v>
      </c>
      <c r="N85">
        <v>59.06</v>
      </c>
      <c r="O85">
        <v>123.66562500000001</v>
      </c>
      <c r="P85">
        <v>115.875</v>
      </c>
      <c r="Q85">
        <v>17.2377</v>
      </c>
      <c r="R85">
        <v>42.390099999999997</v>
      </c>
      <c r="S85">
        <v>22.567</v>
      </c>
      <c r="T85">
        <v>0</v>
      </c>
      <c r="U85">
        <v>418.77</v>
      </c>
      <c r="V85">
        <v>20.73</v>
      </c>
      <c r="W85">
        <v>42.078200000000002</v>
      </c>
      <c r="X85">
        <v>131.125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0.70781000000000005</v>
      </c>
      <c r="AO85">
        <v>0</v>
      </c>
      <c r="AP85">
        <v>0</v>
      </c>
      <c r="AQ85">
        <v>45.485999999999997</v>
      </c>
      <c r="AR85">
        <v>36.432000000000002</v>
      </c>
      <c r="AS85">
        <v>4.7081999999999997</v>
      </c>
      <c r="AT85">
        <v>14.999997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2423.5385499999998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593.61500000000001</v>
      </c>
      <c r="L86">
        <v>509.42500000000001</v>
      </c>
      <c r="M86">
        <v>92</v>
      </c>
      <c r="N86">
        <v>59.06</v>
      </c>
      <c r="O86">
        <v>123.66562500000001</v>
      </c>
      <c r="P86">
        <v>115.875</v>
      </c>
      <c r="Q86">
        <v>17.2377</v>
      </c>
      <c r="R86">
        <v>42.390099999999997</v>
      </c>
      <c r="S86">
        <v>22.567</v>
      </c>
      <c r="T86">
        <v>0</v>
      </c>
      <c r="U86">
        <v>418.77</v>
      </c>
      <c r="V86">
        <v>20.73</v>
      </c>
      <c r="W86">
        <v>42.078200000000002</v>
      </c>
      <c r="X86">
        <v>131.125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0.70781000000000005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14.999997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2358.3907839999997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593.61500000000001</v>
      </c>
      <c r="L87">
        <v>465.42500000000001</v>
      </c>
      <c r="M87">
        <v>92</v>
      </c>
      <c r="N87">
        <v>59.06</v>
      </c>
      <c r="O87">
        <v>123.66562500000001</v>
      </c>
      <c r="P87">
        <v>115.875</v>
      </c>
      <c r="Q87">
        <v>17.2377</v>
      </c>
      <c r="R87">
        <v>42.390099999999997</v>
      </c>
      <c r="S87">
        <v>22.567</v>
      </c>
      <c r="T87">
        <v>0</v>
      </c>
      <c r="U87">
        <v>418.77</v>
      </c>
      <c r="V87">
        <v>20.73</v>
      </c>
      <c r="W87">
        <v>42.078200000000002</v>
      </c>
      <c r="X87">
        <v>131.125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0.70781000000000005</v>
      </c>
      <c r="AO87">
        <v>0</v>
      </c>
      <c r="AP87">
        <v>2.8182</v>
      </c>
      <c r="AQ87">
        <v>28.98</v>
      </c>
      <c r="AR87">
        <v>2.2080000000000002</v>
      </c>
      <c r="AS87">
        <v>4.7081999999999997</v>
      </c>
      <c r="AT87">
        <v>14.999997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2301.6149840000003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593.61500000000001</v>
      </c>
      <c r="L88">
        <v>465.42500000000001</v>
      </c>
      <c r="M88">
        <v>92</v>
      </c>
      <c r="N88">
        <v>59.06</v>
      </c>
      <c r="O88">
        <v>123.66562500000001</v>
      </c>
      <c r="P88">
        <v>115.875</v>
      </c>
      <c r="Q88">
        <v>17.2377</v>
      </c>
      <c r="R88">
        <v>36.423000000000002</v>
      </c>
      <c r="S88">
        <v>22.567</v>
      </c>
      <c r="T88">
        <v>0</v>
      </c>
      <c r="U88">
        <v>418.77</v>
      </c>
      <c r="V88">
        <v>20.73</v>
      </c>
      <c r="W88">
        <v>42.078200000000002</v>
      </c>
      <c r="X88">
        <v>131.125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0.70781000000000005</v>
      </c>
      <c r="AO88">
        <v>0</v>
      </c>
      <c r="AP88">
        <v>2.8182</v>
      </c>
      <c r="AQ88">
        <v>28.98</v>
      </c>
      <c r="AR88">
        <v>2.2080000000000002</v>
      </c>
      <c r="AS88">
        <v>4.7081999999999997</v>
      </c>
      <c r="AT88">
        <v>14.999997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2295.647884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593.61500000000001</v>
      </c>
      <c r="L89">
        <v>465.42500000000001</v>
      </c>
      <c r="M89">
        <v>92</v>
      </c>
      <c r="N89">
        <v>59.06</v>
      </c>
      <c r="O89">
        <v>123.66562500000001</v>
      </c>
      <c r="P89">
        <v>115.875</v>
      </c>
      <c r="Q89">
        <v>17.2377</v>
      </c>
      <c r="R89">
        <v>36.423000000000002</v>
      </c>
      <c r="S89">
        <v>22.567</v>
      </c>
      <c r="T89">
        <v>0</v>
      </c>
      <c r="U89">
        <v>418.77</v>
      </c>
      <c r="V89">
        <v>20.73</v>
      </c>
      <c r="W89">
        <v>43.378300000000003</v>
      </c>
      <c r="X89">
        <v>131.125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0.70781000000000005</v>
      </c>
      <c r="AO89">
        <v>0</v>
      </c>
      <c r="AP89">
        <v>2.8182</v>
      </c>
      <c r="AQ89">
        <v>28.98</v>
      </c>
      <c r="AR89">
        <v>2.2080000000000002</v>
      </c>
      <c r="AS89">
        <v>4.7081999999999997</v>
      </c>
      <c r="AT89">
        <v>14.999997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2296.9479839999999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593.61500000000001</v>
      </c>
      <c r="L90">
        <v>425.42500000000001</v>
      </c>
      <c r="M90">
        <v>92</v>
      </c>
      <c r="N90">
        <v>59.06</v>
      </c>
      <c r="O90">
        <v>123.66562500000001</v>
      </c>
      <c r="P90">
        <v>115.875</v>
      </c>
      <c r="Q90">
        <v>17.2377</v>
      </c>
      <c r="R90">
        <v>36.423000000000002</v>
      </c>
      <c r="S90">
        <v>22.567</v>
      </c>
      <c r="T90">
        <v>0</v>
      </c>
      <c r="U90">
        <v>418.77</v>
      </c>
      <c r="V90">
        <v>20.73</v>
      </c>
      <c r="W90">
        <v>43.378300000000003</v>
      </c>
      <c r="X90">
        <v>131.125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0.70781000000000005</v>
      </c>
      <c r="AO90">
        <v>0</v>
      </c>
      <c r="AP90">
        <v>2.8182</v>
      </c>
      <c r="AQ90">
        <v>14.49</v>
      </c>
      <c r="AR90">
        <v>2.2080000000000002</v>
      </c>
      <c r="AS90">
        <v>4.7081999999999997</v>
      </c>
      <c r="AT90">
        <v>14.999997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2242.4579839999997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</v>
      </c>
      <c r="L91">
        <v>385.42500000000001</v>
      </c>
      <c r="M91">
        <v>92</v>
      </c>
      <c r="N91">
        <v>59.06</v>
      </c>
      <c r="O91">
        <v>123.66562500000001</v>
      </c>
      <c r="P91">
        <v>116.96651799999999</v>
      </c>
      <c r="Q91">
        <v>13.296507</v>
      </c>
      <c r="R91">
        <v>36.423000000000002</v>
      </c>
      <c r="S91">
        <v>16.470500000000001</v>
      </c>
      <c r="T91">
        <v>0</v>
      </c>
      <c r="U91">
        <v>418.77</v>
      </c>
      <c r="V91">
        <v>20.73</v>
      </c>
      <c r="W91">
        <v>43.378300000000003</v>
      </c>
      <c r="X91">
        <v>131.125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0.70781000000000005</v>
      </c>
      <c r="AO91">
        <v>0</v>
      </c>
      <c r="AP91">
        <v>2.8182</v>
      </c>
      <c r="AQ91">
        <v>14.49</v>
      </c>
      <c r="AR91">
        <v>2.2080000000000002</v>
      </c>
      <c r="AS91">
        <v>4.7081999999999997</v>
      </c>
      <c r="AT91">
        <v>14.999997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2165.8968089999998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</v>
      </c>
      <c r="L92">
        <v>363.42500000000001</v>
      </c>
      <c r="M92">
        <v>92</v>
      </c>
      <c r="N92">
        <v>59.06</v>
      </c>
      <c r="O92">
        <v>123.66562500000001</v>
      </c>
      <c r="P92">
        <v>117</v>
      </c>
      <c r="Q92">
        <v>12.5433</v>
      </c>
      <c r="R92">
        <v>36.423000000000002</v>
      </c>
      <c r="S92">
        <v>16.470500000000001</v>
      </c>
      <c r="T92">
        <v>0</v>
      </c>
      <c r="U92">
        <v>418.77</v>
      </c>
      <c r="V92">
        <v>20.73</v>
      </c>
      <c r="W92">
        <v>43.378300000000003</v>
      </c>
      <c r="X92">
        <v>131.125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0.70781000000000005</v>
      </c>
      <c r="AO92">
        <v>0</v>
      </c>
      <c r="AP92">
        <v>2.8182</v>
      </c>
      <c r="AQ92">
        <v>14.49</v>
      </c>
      <c r="AR92">
        <v>2.2080000000000002</v>
      </c>
      <c r="AS92">
        <v>4.7081999999999997</v>
      </c>
      <c r="AT92">
        <v>14.999997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2143.1770839999999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564</v>
      </c>
      <c r="L93">
        <v>363.42500000000001</v>
      </c>
      <c r="M93">
        <v>92</v>
      </c>
      <c r="N93">
        <v>59.06</v>
      </c>
      <c r="O93">
        <v>123.66562500000001</v>
      </c>
      <c r="P93">
        <v>117</v>
      </c>
      <c r="Q93">
        <v>12.5433</v>
      </c>
      <c r="R93">
        <v>36.423000000000002</v>
      </c>
      <c r="S93">
        <v>16.470500000000001</v>
      </c>
      <c r="T93">
        <v>0</v>
      </c>
      <c r="U93">
        <v>418.77</v>
      </c>
      <c r="V93">
        <v>20.73</v>
      </c>
      <c r="W93">
        <v>43.378300000000003</v>
      </c>
      <c r="X93">
        <v>131.125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0.70781000000000005</v>
      </c>
      <c r="AO93">
        <v>0</v>
      </c>
      <c r="AP93">
        <v>2.8182</v>
      </c>
      <c r="AQ93">
        <v>0</v>
      </c>
      <c r="AR93">
        <v>2.2080000000000002</v>
      </c>
      <c r="AS93">
        <v>4.7081999999999997</v>
      </c>
      <c r="AT93">
        <v>14.999997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2126.6870840000001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550</v>
      </c>
      <c r="L94">
        <v>363.42500000000001</v>
      </c>
      <c r="M94">
        <v>92</v>
      </c>
      <c r="N94">
        <v>59.06</v>
      </c>
      <c r="O94">
        <v>123.66562500000001</v>
      </c>
      <c r="P94">
        <v>117</v>
      </c>
      <c r="Q94">
        <v>12.5433</v>
      </c>
      <c r="R94">
        <v>36.423000000000002</v>
      </c>
      <c r="S94">
        <v>16.470500000000001</v>
      </c>
      <c r="T94">
        <v>0</v>
      </c>
      <c r="U94">
        <v>418.77</v>
      </c>
      <c r="V94">
        <v>15.464600000000001</v>
      </c>
      <c r="W94">
        <v>43.378300000000003</v>
      </c>
      <c r="X94">
        <v>131.125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0.70781000000000005</v>
      </c>
      <c r="AO94">
        <v>0</v>
      </c>
      <c r="AP94">
        <v>2.8182</v>
      </c>
      <c r="AQ94">
        <v>0</v>
      </c>
      <c r="AR94">
        <v>2.2080000000000002</v>
      </c>
      <c r="AS94">
        <v>4.7081999999999997</v>
      </c>
      <c r="AT94">
        <v>14.999997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2107.4216839999999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463.9</v>
      </c>
      <c r="L95">
        <v>363.42500000000001</v>
      </c>
      <c r="M95">
        <v>92</v>
      </c>
      <c r="N95">
        <v>59.06</v>
      </c>
      <c r="O95">
        <v>123.66562500000001</v>
      </c>
      <c r="P95">
        <v>117</v>
      </c>
      <c r="Q95">
        <v>12.5433</v>
      </c>
      <c r="R95">
        <v>25.850584999999999</v>
      </c>
      <c r="S95">
        <v>16.470500000000001</v>
      </c>
      <c r="T95">
        <v>0</v>
      </c>
      <c r="U95">
        <v>418.77</v>
      </c>
      <c r="V95">
        <v>11.579561999999999</v>
      </c>
      <c r="W95">
        <v>43.378300000000003</v>
      </c>
      <c r="X95">
        <v>131.125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0.70781000000000005</v>
      </c>
      <c r="AO95">
        <v>0</v>
      </c>
      <c r="AP95">
        <v>0</v>
      </c>
      <c r="AQ95">
        <v>0</v>
      </c>
      <c r="AR95">
        <v>8.8320000000000007</v>
      </c>
      <c r="AS95">
        <v>4.7081999999999997</v>
      </c>
      <c r="AT95">
        <v>14.999997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2010.6700309999999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354.234959</v>
      </c>
      <c r="L96">
        <v>363.42500000000001</v>
      </c>
      <c r="M96">
        <v>92</v>
      </c>
      <c r="N96">
        <v>59.06</v>
      </c>
      <c r="O96">
        <v>123.66562500000001</v>
      </c>
      <c r="P96">
        <v>117</v>
      </c>
      <c r="Q96">
        <v>6.96</v>
      </c>
      <c r="R96">
        <v>25.4177</v>
      </c>
      <c r="S96">
        <v>9.8800000000000008</v>
      </c>
      <c r="T96">
        <v>0</v>
      </c>
      <c r="U96">
        <v>418.77</v>
      </c>
      <c r="V96">
        <v>11.1046</v>
      </c>
      <c r="W96">
        <v>43.378300000000003</v>
      </c>
      <c r="X96">
        <v>131.125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0.70781000000000005</v>
      </c>
      <c r="AO96">
        <v>0</v>
      </c>
      <c r="AP96">
        <v>0</v>
      </c>
      <c r="AQ96">
        <v>0</v>
      </c>
      <c r="AR96">
        <v>8.8320000000000007</v>
      </c>
      <c r="AS96">
        <v>4.7081999999999997</v>
      </c>
      <c r="AT96">
        <v>14.999997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1887.9233430000002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</v>
      </c>
      <c r="L97">
        <v>357</v>
      </c>
      <c r="M97">
        <v>92</v>
      </c>
      <c r="N97">
        <v>59.06</v>
      </c>
      <c r="O97">
        <v>123.66562500000001</v>
      </c>
      <c r="P97">
        <v>117</v>
      </c>
      <c r="Q97">
        <v>6.96</v>
      </c>
      <c r="R97">
        <v>16.198118999999998</v>
      </c>
      <c r="S97">
        <v>9.8800000000000008</v>
      </c>
      <c r="T97">
        <v>0</v>
      </c>
      <c r="U97">
        <v>418.77</v>
      </c>
      <c r="V97">
        <v>8.3891220000000004</v>
      </c>
      <c r="W97">
        <v>43.378300000000003</v>
      </c>
      <c r="X97">
        <v>131.125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0.70781000000000005</v>
      </c>
      <c r="AO97">
        <v>0</v>
      </c>
      <c r="AP97">
        <v>0</v>
      </c>
      <c r="AQ97">
        <v>0</v>
      </c>
      <c r="AR97">
        <v>8.8320000000000007</v>
      </c>
      <c r="AS97">
        <v>4.7081999999999997</v>
      </c>
      <c r="AT97">
        <v>14.999997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1869.3283250000002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</v>
      </c>
      <c r="L98">
        <v>357</v>
      </c>
      <c r="M98">
        <v>92</v>
      </c>
      <c r="N98">
        <v>59.06</v>
      </c>
      <c r="O98">
        <v>123.66562500000001</v>
      </c>
      <c r="P98">
        <v>117</v>
      </c>
      <c r="Q98">
        <v>6.96</v>
      </c>
      <c r="R98">
        <v>14.8</v>
      </c>
      <c r="S98">
        <v>9.8800000000000008</v>
      </c>
      <c r="T98">
        <v>0</v>
      </c>
      <c r="U98">
        <v>418.77</v>
      </c>
      <c r="V98">
        <v>5.0862109999999996</v>
      </c>
      <c r="W98">
        <v>28.6494</v>
      </c>
      <c r="X98">
        <v>113.5377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0.70781000000000005</v>
      </c>
      <c r="AO98">
        <v>0</v>
      </c>
      <c r="AP98">
        <v>0</v>
      </c>
      <c r="AQ98">
        <v>0</v>
      </c>
      <c r="AR98">
        <v>8.8320000000000007</v>
      </c>
      <c r="AS98">
        <v>4.7081999999999997</v>
      </c>
      <c r="AT98">
        <v>14.999997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1832.3110950000003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12.919930393499993</v>
      </c>
      <c r="L99">
        <f t="shared" si="2"/>
        <v>12.860353324249997</v>
      </c>
      <c r="M99">
        <f t="shared" si="2"/>
        <v>2.0475715999999999</v>
      </c>
      <c r="N99">
        <f t="shared" si="2"/>
        <v>1.3506831717500019</v>
      </c>
      <c r="O99">
        <f t="shared" si="2"/>
        <v>2.8040512922499952</v>
      </c>
      <c r="P99">
        <f t="shared" si="2"/>
        <v>2.7036745122500001</v>
      </c>
      <c r="Q99">
        <f t="shared" si="2"/>
        <v>0.37374827999999988</v>
      </c>
      <c r="R99">
        <f t="shared" si="2"/>
        <v>0.77625369825000046</v>
      </c>
      <c r="S99">
        <f t="shared" si="2"/>
        <v>0.48173072074999995</v>
      </c>
      <c r="T99">
        <f t="shared" si="2"/>
        <v>0</v>
      </c>
      <c r="U99">
        <f t="shared" si="2"/>
        <v>9.8771673214999929</v>
      </c>
      <c r="V99">
        <f t="shared" si="2"/>
        <v>0.3842025755000002</v>
      </c>
      <c r="W99">
        <f t="shared" si="2"/>
        <v>0.74288457249999962</v>
      </c>
      <c r="X99">
        <f t="shared" si="2"/>
        <v>2.630523076250002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9.9641750000000001E-2</v>
      </c>
      <c r="AC99">
        <f t="shared" si="2"/>
        <v>4.4230912000000004E-2</v>
      </c>
      <c r="AD99">
        <f t="shared" si="2"/>
        <v>9.3526799999999979E-2</v>
      </c>
      <c r="AE99">
        <f t="shared" si="2"/>
        <v>0.31309818799999983</v>
      </c>
      <c r="AF99">
        <f t="shared" si="2"/>
        <v>0.25734600000000019</v>
      </c>
      <c r="AG99">
        <f t="shared" si="2"/>
        <v>0.5152031999999992</v>
      </c>
      <c r="AH99">
        <f t="shared" si="2"/>
        <v>0.56819999999999993</v>
      </c>
      <c r="AI99">
        <f t="shared" si="2"/>
        <v>3.2640993E-2</v>
      </c>
      <c r="AJ99">
        <f t="shared" si="2"/>
        <v>0</v>
      </c>
      <c r="AK99">
        <f t="shared" si="2"/>
        <v>1.3065623999999973</v>
      </c>
      <c r="AL99">
        <f t="shared" si="2"/>
        <v>0.19756905000000019</v>
      </c>
      <c r="AM99">
        <f t="shared" si="2"/>
        <v>4.2560023999999988E-2</v>
      </c>
      <c r="AN99">
        <f t="shared" si="2"/>
        <v>1.698744000000001E-2</v>
      </c>
      <c r="AO99">
        <f t="shared" si="2"/>
        <v>0</v>
      </c>
      <c r="AP99">
        <f t="shared" si="2"/>
        <v>3.3466125000000013E-2</v>
      </c>
      <c r="AQ99">
        <f t="shared" si="2"/>
        <v>0.49833000000000005</v>
      </c>
      <c r="AR99">
        <f t="shared" si="2"/>
        <v>0.13292160000000017</v>
      </c>
      <c r="AS99">
        <f t="shared" si="2"/>
        <v>0.13640327999999985</v>
      </c>
      <c r="AT99">
        <f t="shared" si="2"/>
        <v>0.35999992799999936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54.732017188750007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341.58199999999999</v>
      </c>
      <c r="M3">
        <v>55.867463000000001</v>
      </c>
      <c r="N3">
        <v>43.293407999999999</v>
      </c>
      <c r="O3">
        <v>118.657167</v>
      </c>
      <c r="P3">
        <v>105.784873</v>
      </c>
      <c r="Q3">
        <v>4.7975000000000003</v>
      </c>
      <c r="R3">
        <v>11.513999999999999</v>
      </c>
      <c r="S3">
        <v>8.6565119999999993</v>
      </c>
      <c r="T3">
        <v>0</v>
      </c>
      <c r="U3">
        <v>358.37324999999998</v>
      </c>
      <c r="V3">
        <v>4.7975000000000003</v>
      </c>
      <c r="W3">
        <v>10.646070999999999</v>
      </c>
      <c r="X3">
        <v>54.078037000000002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20.597394999999999</v>
      </c>
      <c r="AH3">
        <v>0</v>
      </c>
      <c r="AI3">
        <v>0</v>
      </c>
      <c r="AJ3">
        <v>0</v>
      </c>
      <c r="AK3">
        <v>52.235275999999999</v>
      </c>
      <c r="AL3">
        <v>6.6896339999999999</v>
      </c>
      <c r="AM3">
        <v>0</v>
      </c>
      <c r="AN3">
        <v>0.67914399999999997</v>
      </c>
      <c r="AO3">
        <v>0</v>
      </c>
      <c r="AP3">
        <v>2.0895030000000001</v>
      </c>
      <c r="AQ3">
        <v>0</v>
      </c>
      <c r="AR3">
        <v>2.118576</v>
      </c>
      <c r="AS3">
        <v>4.5175179999999999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1567.6259269999998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341.58199999999999</v>
      </c>
      <c r="M4">
        <v>55.867463000000001</v>
      </c>
      <c r="N4">
        <v>43.293407999999999</v>
      </c>
      <c r="O4">
        <v>118.657167</v>
      </c>
      <c r="P4">
        <v>105.784875</v>
      </c>
      <c r="Q4">
        <v>4.7975000000000003</v>
      </c>
      <c r="R4">
        <v>11.513999999999999</v>
      </c>
      <c r="S4">
        <v>8.6355000000000004</v>
      </c>
      <c r="T4">
        <v>0</v>
      </c>
      <c r="U4">
        <v>358.37324999999998</v>
      </c>
      <c r="V4">
        <v>4.7975000000000003</v>
      </c>
      <c r="W4">
        <v>10.554500000000001</v>
      </c>
      <c r="X4">
        <v>50.853499999999997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20.597394999999999</v>
      </c>
      <c r="AH4">
        <v>0</v>
      </c>
      <c r="AI4">
        <v>0</v>
      </c>
      <c r="AJ4">
        <v>0</v>
      </c>
      <c r="AK4">
        <v>52.235275999999999</v>
      </c>
      <c r="AL4">
        <v>5.017226</v>
      </c>
      <c r="AM4">
        <v>0</v>
      </c>
      <c r="AN4">
        <v>0.67914399999999997</v>
      </c>
      <c r="AO4">
        <v>0</v>
      </c>
      <c r="AP4">
        <v>2.0895030000000001</v>
      </c>
      <c r="AQ4">
        <v>0</v>
      </c>
      <c r="AR4">
        <v>2.118576</v>
      </c>
      <c r="AS4">
        <v>4.5175179999999999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1562.6164009999998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341.58199999999999</v>
      </c>
      <c r="M5">
        <v>55.867463000000001</v>
      </c>
      <c r="N5">
        <v>43.293407999999999</v>
      </c>
      <c r="O5">
        <v>81.925179999999997</v>
      </c>
      <c r="P5">
        <v>94.476783999999995</v>
      </c>
      <c r="Q5">
        <v>4.7975000000000003</v>
      </c>
      <c r="R5">
        <v>11.513999999999999</v>
      </c>
      <c r="S5">
        <v>8.6355000000000004</v>
      </c>
      <c r="T5">
        <v>0</v>
      </c>
      <c r="U5">
        <v>358.37324999999998</v>
      </c>
      <c r="V5">
        <v>4.7975000000000003</v>
      </c>
      <c r="W5">
        <v>10.554500000000001</v>
      </c>
      <c r="X5">
        <v>50.853499999999997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20.597394999999999</v>
      </c>
      <c r="AH5">
        <v>0</v>
      </c>
      <c r="AI5">
        <v>0</v>
      </c>
      <c r="AJ5">
        <v>0</v>
      </c>
      <c r="AK5">
        <v>52.235275999999999</v>
      </c>
      <c r="AL5">
        <v>1.3379270000000001</v>
      </c>
      <c r="AM5">
        <v>0</v>
      </c>
      <c r="AN5">
        <v>0.67914399999999997</v>
      </c>
      <c r="AO5">
        <v>0</v>
      </c>
      <c r="AP5">
        <v>6.1455979999999997</v>
      </c>
      <c r="AQ5">
        <v>0</v>
      </c>
      <c r="AR5">
        <v>2.118576</v>
      </c>
      <c r="AS5">
        <v>4.5175179999999999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1514.953119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341.58199999999999</v>
      </c>
      <c r="M6">
        <v>55.867463000000001</v>
      </c>
      <c r="N6">
        <v>43.293407999999999</v>
      </c>
      <c r="O6">
        <v>81.925179999999997</v>
      </c>
      <c r="P6">
        <v>94.476783999999995</v>
      </c>
      <c r="Q6">
        <v>4.7975000000000003</v>
      </c>
      <c r="R6">
        <v>11.513999999999999</v>
      </c>
      <c r="S6">
        <v>8.6355000000000004</v>
      </c>
      <c r="T6">
        <v>0</v>
      </c>
      <c r="U6">
        <v>358.37324999999998</v>
      </c>
      <c r="V6">
        <v>4.7975000000000003</v>
      </c>
      <c r="W6">
        <v>10.554500000000001</v>
      </c>
      <c r="X6">
        <v>50.853499999999997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20.597394999999999</v>
      </c>
      <c r="AH6">
        <v>0</v>
      </c>
      <c r="AI6">
        <v>0</v>
      </c>
      <c r="AJ6">
        <v>0</v>
      </c>
      <c r="AK6">
        <v>52.235275999999999</v>
      </c>
      <c r="AL6">
        <v>1.3379270000000001</v>
      </c>
      <c r="AM6">
        <v>0</v>
      </c>
      <c r="AN6">
        <v>0.67914399999999997</v>
      </c>
      <c r="AO6">
        <v>0</v>
      </c>
      <c r="AP6">
        <v>6.1455979999999997</v>
      </c>
      <c r="AQ6">
        <v>0</v>
      </c>
      <c r="AR6">
        <v>2.118576</v>
      </c>
      <c r="AS6">
        <v>4.5175179999999999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1514.953119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341.58199999999999</v>
      </c>
      <c r="M7">
        <v>55.867463000000001</v>
      </c>
      <c r="N7">
        <v>43.293407999999999</v>
      </c>
      <c r="O7">
        <v>81.925179999999997</v>
      </c>
      <c r="P7">
        <v>94.476783999999995</v>
      </c>
      <c r="Q7">
        <v>4.7975000000000003</v>
      </c>
      <c r="R7">
        <v>11.513999999999999</v>
      </c>
      <c r="S7">
        <v>8.6355000000000004</v>
      </c>
      <c r="T7">
        <v>0</v>
      </c>
      <c r="U7">
        <v>358.37324999999998</v>
      </c>
      <c r="V7">
        <v>4.7975000000000003</v>
      </c>
      <c r="W7">
        <v>10.554500000000001</v>
      </c>
      <c r="X7">
        <v>50.853499999999997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20.597394999999999</v>
      </c>
      <c r="AH7">
        <v>0</v>
      </c>
      <c r="AI7">
        <v>0</v>
      </c>
      <c r="AJ7">
        <v>0</v>
      </c>
      <c r="AK7">
        <v>52.235275999999999</v>
      </c>
      <c r="AL7">
        <v>1.3379270000000001</v>
      </c>
      <c r="AM7">
        <v>0</v>
      </c>
      <c r="AN7">
        <v>0.67914399999999997</v>
      </c>
      <c r="AO7">
        <v>0</v>
      </c>
      <c r="AP7">
        <v>6.1455979999999997</v>
      </c>
      <c r="AQ7">
        <v>0</v>
      </c>
      <c r="AR7">
        <v>23.304335999999999</v>
      </c>
      <c r="AS7">
        <v>4.5175179999999999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1536.1388789999999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341.58199999999999</v>
      </c>
      <c r="M8">
        <v>55.867463000000001</v>
      </c>
      <c r="N8">
        <v>43.293407999999999</v>
      </c>
      <c r="O8">
        <v>81.925179999999997</v>
      </c>
      <c r="P8">
        <v>94.476783999999995</v>
      </c>
      <c r="Q8">
        <v>4.7975000000000003</v>
      </c>
      <c r="R8">
        <v>11.513999999999999</v>
      </c>
      <c r="S8">
        <v>8.6355000000000004</v>
      </c>
      <c r="T8">
        <v>0</v>
      </c>
      <c r="U8">
        <v>358.37324999999998</v>
      </c>
      <c r="V8">
        <v>4.7975000000000003</v>
      </c>
      <c r="W8">
        <v>10.554500000000001</v>
      </c>
      <c r="X8">
        <v>50.853499999999997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20.597394999999999</v>
      </c>
      <c r="AH8">
        <v>0</v>
      </c>
      <c r="AI8">
        <v>0</v>
      </c>
      <c r="AJ8">
        <v>0</v>
      </c>
      <c r="AK8">
        <v>52.235275999999999</v>
      </c>
      <c r="AL8">
        <v>1.3379270000000001</v>
      </c>
      <c r="AM8">
        <v>0</v>
      </c>
      <c r="AN8">
        <v>0.67914399999999997</v>
      </c>
      <c r="AO8">
        <v>0</v>
      </c>
      <c r="AP8">
        <v>6.1455979999999997</v>
      </c>
      <c r="AQ8">
        <v>0</v>
      </c>
      <c r="AR8">
        <v>23.304335999999999</v>
      </c>
      <c r="AS8">
        <v>4.5175179999999999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1536.1388789999999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341.58199999999999</v>
      </c>
      <c r="M9">
        <v>55.867463000000001</v>
      </c>
      <c r="N9">
        <v>43.293407999999999</v>
      </c>
      <c r="O9">
        <v>81.925179999999997</v>
      </c>
      <c r="P9">
        <v>94.476783999999995</v>
      </c>
      <c r="Q9">
        <v>4.7975000000000003</v>
      </c>
      <c r="R9">
        <v>11.513999999999999</v>
      </c>
      <c r="S9">
        <v>8.6355000000000004</v>
      </c>
      <c r="T9">
        <v>0</v>
      </c>
      <c r="U9">
        <v>358.37324999999998</v>
      </c>
      <c r="V9">
        <v>4.7975000000000003</v>
      </c>
      <c r="W9">
        <v>10.554500000000001</v>
      </c>
      <c r="X9">
        <v>50.853499999999997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20.597394999999999</v>
      </c>
      <c r="AH9">
        <v>0</v>
      </c>
      <c r="AI9">
        <v>0</v>
      </c>
      <c r="AJ9">
        <v>0</v>
      </c>
      <c r="AK9">
        <v>52.235275999999999</v>
      </c>
      <c r="AL9">
        <v>1.3379270000000001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4.237152</v>
      </c>
      <c r="AS9">
        <v>4.5175179999999999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1510.9260969999998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341.58199999999999</v>
      </c>
      <c r="M10">
        <v>55.867463000000001</v>
      </c>
      <c r="N10">
        <v>43.293407999999999</v>
      </c>
      <c r="O10">
        <v>81.925179999999997</v>
      </c>
      <c r="P10">
        <v>94.476783999999995</v>
      </c>
      <c r="Q10">
        <v>4.7975000000000003</v>
      </c>
      <c r="R10">
        <v>11.513999999999999</v>
      </c>
      <c r="S10">
        <v>8.6355000000000004</v>
      </c>
      <c r="T10">
        <v>0</v>
      </c>
      <c r="U10">
        <v>358.37324999999998</v>
      </c>
      <c r="V10">
        <v>4.7975000000000003</v>
      </c>
      <c r="W10">
        <v>10.554500000000001</v>
      </c>
      <c r="X10">
        <v>50.853499999999997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20.597394999999999</v>
      </c>
      <c r="AH10">
        <v>0</v>
      </c>
      <c r="AI10">
        <v>0</v>
      </c>
      <c r="AJ10">
        <v>0</v>
      </c>
      <c r="AK10">
        <v>52.235275999999999</v>
      </c>
      <c r="AL10">
        <v>1.3379270000000001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2.118576</v>
      </c>
      <c r="AS10">
        <v>4.5175179999999999</v>
      </c>
      <c r="AT10">
        <v>14.392497000000001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1508.807521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341.58199999999999</v>
      </c>
      <c r="M11">
        <v>55.867463000000001</v>
      </c>
      <c r="N11">
        <v>43.293407999999999</v>
      </c>
      <c r="O11">
        <v>81.925179999999997</v>
      </c>
      <c r="P11">
        <v>94.476783999999995</v>
      </c>
      <c r="Q11">
        <v>4.7975000000000003</v>
      </c>
      <c r="R11">
        <v>11.513999999999999</v>
      </c>
      <c r="S11">
        <v>8.6355000000000004</v>
      </c>
      <c r="T11">
        <v>0</v>
      </c>
      <c r="U11">
        <v>358.37324999999998</v>
      </c>
      <c r="V11">
        <v>4.7975000000000003</v>
      </c>
      <c r="W11">
        <v>10.554500000000001</v>
      </c>
      <c r="X11">
        <v>50.853499999999997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20.597394999999999</v>
      </c>
      <c r="AH11">
        <v>0</v>
      </c>
      <c r="AI11">
        <v>0</v>
      </c>
      <c r="AJ11">
        <v>0</v>
      </c>
      <c r="AK11">
        <v>52.235275999999999</v>
      </c>
      <c r="AL11">
        <v>1.3379270000000001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2.118576</v>
      </c>
      <c r="AS11">
        <v>4.5175179999999999</v>
      </c>
      <c r="AT11">
        <v>14.392497000000001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1508.807521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341.58199999999999</v>
      </c>
      <c r="M12">
        <v>55.867463000000001</v>
      </c>
      <c r="N12">
        <v>43.293407999999999</v>
      </c>
      <c r="O12">
        <v>81.925179999999997</v>
      </c>
      <c r="P12">
        <v>94.476783999999995</v>
      </c>
      <c r="Q12">
        <v>4.7975000000000003</v>
      </c>
      <c r="R12">
        <v>11.513999999999999</v>
      </c>
      <c r="S12">
        <v>8.6355000000000004</v>
      </c>
      <c r="T12">
        <v>0</v>
      </c>
      <c r="U12">
        <v>358.37324999999998</v>
      </c>
      <c r="V12">
        <v>4.7975000000000003</v>
      </c>
      <c r="W12">
        <v>10.554500000000001</v>
      </c>
      <c r="X12">
        <v>50.853499999999997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20.597394999999999</v>
      </c>
      <c r="AH12">
        <v>0</v>
      </c>
      <c r="AI12">
        <v>0</v>
      </c>
      <c r="AJ12">
        <v>0</v>
      </c>
      <c r="AK12">
        <v>52.235275999999999</v>
      </c>
      <c r="AL12">
        <v>1.3379270000000001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2.118576</v>
      </c>
      <c r="AS12">
        <v>4.5175179999999999</v>
      </c>
      <c r="AT12">
        <v>14.392497000000001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1508.807521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341.58199999999999</v>
      </c>
      <c r="M13">
        <v>55.867463000000001</v>
      </c>
      <c r="N13">
        <v>43.293407999999999</v>
      </c>
      <c r="O13">
        <v>81.925179999999997</v>
      </c>
      <c r="P13">
        <v>94.476783999999995</v>
      </c>
      <c r="Q13">
        <v>4.7975000000000003</v>
      </c>
      <c r="R13">
        <v>11.513999999999999</v>
      </c>
      <c r="S13">
        <v>8.6355000000000004</v>
      </c>
      <c r="T13">
        <v>0</v>
      </c>
      <c r="U13">
        <v>358.37324999999998</v>
      </c>
      <c r="V13">
        <v>4.7975000000000003</v>
      </c>
      <c r="W13">
        <v>10.554500000000001</v>
      </c>
      <c r="X13">
        <v>50.853499999999997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20.597394999999999</v>
      </c>
      <c r="AH13">
        <v>0</v>
      </c>
      <c r="AI13">
        <v>0</v>
      </c>
      <c r="AJ13">
        <v>0</v>
      </c>
      <c r="AK13">
        <v>52.235275999999999</v>
      </c>
      <c r="AL13">
        <v>1.3379270000000001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1.3770739999999999</v>
      </c>
      <c r="AS13">
        <v>4.5175179999999999</v>
      </c>
      <c r="AT13">
        <v>14.392497000000001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1508.0660189999999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341.58199999999999</v>
      </c>
      <c r="M14">
        <v>55.867463000000001</v>
      </c>
      <c r="N14">
        <v>43.293407999999999</v>
      </c>
      <c r="O14">
        <v>81.925179999999997</v>
      </c>
      <c r="P14">
        <v>94.476783999999995</v>
      </c>
      <c r="Q14">
        <v>4.7975000000000003</v>
      </c>
      <c r="R14">
        <v>11.513999999999999</v>
      </c>
      <c r="S14">
        <v>8.6355000000000004</v>
      </c>
      <c r="T14">
        <v>0</v>
      </c>
      <c r="U14">
        <v>358.37324999999998</v>
      </c>
      <c r="V14">
        <v>4.7975000000000003</v>
      </c>
      <c r="W14">
        <v>10.554500000000001</v>
      </c>
      <c r="X14">
        <v>50.853499999999997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20.597394999999999</v>
      </c>
      <c r="AH14">
        <v>0</v>
      </c>
      <c r="AI14">
        <v>0</v>
      </c>
      <c r="AJ14">
        <v>0</v>
      </c>
      <c r="AK14">
        <v>52.235275999999999</v>
      </c>
      <c r="AL14">
        <v>1.3379270000000001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1.3770739999999999</v>
      </c>
      <c r="AS14">
        <v>4.5175179999999999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1508.0660189999999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341.58199999999999</v>
      </c>
      <c r="M15">
        <v>55.867463000000001</v>
      </c>
      <c r="N15">
        <v>43.293407999999999</v>
      </c>
      <c r="O15">
        <v>81.925179999999997</v>
      </c>
      <c r="P15">
        <v>94.476783999999995</v>
      </c>
      <c r="Q15">
        <v>4.7975000000000003</v>
      </c>
      <c r="R15">
        <v>11.513999999999999</v>
      </c>
      <c r="S15">
        <v>8.6355000000000004</v>
      </c>
      <c r="T15">
        <v>0</v>
      </c>
      <c r="U15">
        <v>358.37324999999998</v>
      </c>
      <c r="V15">
        <v>4.7975000000000003</v>
      </c>
      <c r="W15">
        <v>10.554500000000001</v>
      </c>
      <c r="X15">
        <v>50.853499999999997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20.597394999999999</v>
      </c>
      <c r="AH15">
        <v>0</v>
      </c>
      <c r="AI15">
        <v>0</v>
      </c>
      <c r="AJ15">
        <v>0</v>
      </c>
      <c r="AK15">
        <v>52.235275999999999</v>
      </c>
      <c r="AL15">
        <v>1.3379270000000001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1.588932</v>
      </c>
      <c r="AS15">
        <v>4.5175179999999999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1508.277877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341.58199999999999</v>
      </c>
      <c r="M16">
        <v>55.867463000000001</v>
      </c>
      <c r="N16">
        <v>43.293407999999999</v>
      </c>
      <c r="O16">
        <v>81.925179999999997</v>
      </c>
      <c r="P16">
        <v>94.476783999999995</v>
      </c>
      <c r="Q16">
        <v>4.7975000000000003</v>
      </c>
      <c r="R16">
        <v>11.513999999999999</v>
      </c>
      <c r="S16">
        <v>8.6355000000000004</v>
      </c>
      <c r="T16">
        <v>0</v>
      </c>
      <c r="U16">
        <v>358.37324999999998</v>
      </c>
      <c r="V16">
        <v>4.7975000000000003</v>
      </c>
      <c r="W16">
        <v>10.554500000000001</v>
      </c>
      <c r="X16">
        <v>50.853499999999997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20.597394999999999</v>
      </c>
      <c r="AH16">
        <v>0</v>
      </c>
      <c r="AI16">
        <v>0</v>
      </c>
      <c r="AJ16">
        <v>0</v>
      </c>
      <c r="AK16">
        <v>52.235275999999999</v>
      </c>
      <c r="AL16">
        <v>1.3379270000000001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1.588932</v>
      </c>
      <c r="AS16">
        <v>4.5175179999999999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1508.277877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341.58199999999999</v>
      </c>
      <c r="M17">
        <v>55.867463000000001</v>
      </c>
      <c r="N17">
        <v>43.293407999999999</v>
      </c>
      <c r="O17">
        <v>81.925179999999997</v>
      </c>
      <c r="P17">
        <v>94.476783999999995</v>
      </c>
      <c r="Q17">
        <v>4.7975000000000003</v>
      </c>
      <c r="R17">
        <v>11.513999999999999</v>
      </c>
      <c r="S17">
        <v>8.6355000000000004</v>
      </c>
      <c r="T17">
        <v>0</v>
      </c>
      <c r="U17">
        <v>370.09285699999998</v>
      </c>
      <c r="V17">
        <v>4.7975000000000003</v>
      </c>
      <c r="W17">
        <v>10.554500000000001</v>
      </c>
      <c r="X17">
        <v>50.853499999999997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20.597394999999999</v>
      </c>
      <c r="AH17">
        <v>0</v>
      </c>
      <c r="AI17">
        <v>0</v>
      </c>
      <c r="AJ17">
        <v>0</v>
      </c>
      <c r="AK17">
        <v>52.235275999999999</v>
      </c>
      <c r="AL17">
        <v>1.3379270000000001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1.588932</v>
      </c>
      <c r="AS17">
        <v>4.5175179999999999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1519.997484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341.58199999999999</v>
      </c>
      <c r="M18">
        <v>55.867463000000001</v>
      </c>
      <c r="N18">
        <v>43.293407999999999</v>
      </c>
      <c r="O18">
        <v>81.925179999999997</v>
      </c>
      <c r="P18">
        <v>94.476783999999995</v>
      </c>
      <c r="Q18">
        <v>4.7975000000000003</v>
      </c>
      <c r="R18">
        <v>11.513999999999999</v>
      </c>
      <c r="S18">
        <v>8.6355000000000004</v>
      </c>
      <c r="T18">
        <v>0</v>
      </c>
      <c r="U18">
        <v>385.35918800000002</v>
      </c>
      <c r="V18">
        <v>4.7975000000000003</v>
      </c>
      <c r="W18">
        <v>10.554500000000001</v>
      </c>
      <c r="X18">
        <v>50.853499999999997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20.597394999999999</v>
      </c>
      <c r="AH18">
        <v>0</v>
      </c>
      <c r="AI18">
        <v>0</v>
      </c>
      <c r="AJ18">
        <v>0</v>
      </c>
      <c r="AK18">
        <v>52.235275999999999</v>
      </c>
      <c r="AL18">
        <v>1.3379270000000001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1.588932</v>
      </c>
      <c r="AS18">
        <v>4.5175179999999999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1535.2638150000002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341.58199999999999</v>
      </c>
      <c r="M19">
        <v>55.867463000000001</v>
      </c>
      <c r="N19">
        <v>43.293407999999999</v>
      </c>
      <c r="O19">
        <v>81.925179999999997</v>
      </c>
      <c r="P19">
        <v>94.476783999999995</v>
      </c>
      <c r="Q19">
        <v>4.7975000000000003</v>
      </c>
      <c r="R19">
        <v>11.513999999999999</v>
      </c>
      <c r="S19">
        <v>8.6355000000000004</v>
      </c>
      <c r="T19">
        <v>0</v>
      </c>
      <c r="U19">
        <v>392.91525000000001</v>
      </c>
      <c r="V19">
        <v>4.7975000000000003</v>
      </c>
      <c r="W19">
        <v>10.554500000000001</v>
      </c>
      <c r="X19">
        <v>50.853499999999997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20.597394999999999</v>
      </c>
      <c r="AH19">
        <v>0</v>
      </c>
      <c r="AI19">
        <v>0</v>
      </c>
      <c r="AJ19">
        <v>0</v>
      </c>
      <c r="AK19">
        <v>52.235275999999999</v>
      </c>
      <c r="AL19">
        <v>1.3379270000000001</v>
      </c>
      <c r="AM19">
        <v>0</v>
      </c>
      <c r="AN19">
        <v>0.67914399999999997</v>
      </c>
      <c r="AO19">
        <v>0</v>
      </c>
      <c r="AP19">
        <v>0</v>
      </c>
      <c r="AQ19">
        <v>0</v>
      </c>
      <c r="AR19">
        <v>1.588932</v>
      </c>
      <c r="AS19">
        <v>4.5175179999999999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1542.8198769999999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341.58199999999999</v>
      </c>
      <c r="M20">
        <v>55.867463000000001</v>
      </c>
      <c r="N20">
        <v>43.293407999999999</v>
      </c>
      <c r="O20">
        <v>81.925179999999997</v>
      </c>
      <c r="P20">
        <v>94.476783999999995</v>
      </c>
      <c r="Q20">
        <v>4.7975000000000003</v>
      </c>
      <c r="R20">
        <v>11.513999999999999</v>
      </c>
      <c r="S20">
        <v>8.6355000000000004</v>
      </c>
      <c r="T20">
        <v>0</v>
      </c>
      <c r="U20">
        <v>401.80981500000001</v>
      </c>
      <c r="V20">
        <v>4.7975000000000003</v>
      </c>
      <c r="W20">
        <v>10.554500000000001</v>
      </c>
      <c r="X20">
        <v>50.853499999999997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20.597394999999999</v>
      </c>
      <c r="AH20">
        <v>0</v>
      </c>
      <c r="AI20">
        <v>0</v>
      </c>
      <c r="AJ20">
        <v>0</v>
      </c>
      <c r="AK20">
        <v>52.235275999999999</v>
      </c>
      <c r="AL20">
        <v>1.3379270000000001</v>
      </c>
      <c r="AM20">
        <v>0</v>
      </c>
      <c r="AN20">
        <v>0.67914399999999997</v>
      </c>
      <c r="AO20">
        <v>0</v>
      </c>
      <c r="AP20">
        <v>0</v>
      </c>
      <c r="AQ20">
        <v>0</v>
      </c>
      <c r="AR20">
        <v>1.588932</v>
      </c>
      <c r="AS20">
        <v>4.5175179999999999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1551.714442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341.58199999999999</v>
      </c>
      <c r="M21">
        <v>55.867463000000001</v>
      </c>
      <c r="N21">
        <v>43.293407999999999</v>
      </c>
      <c r="O21">
        <v>81.925179999999997</v>
      </c>
      <c r="P21">
        <v>94.476783999999995</v>
      </c>
      <c r="Q21">
        <v>4.7975000000000003</v>
      </c>
      <c r="R21">
        <v>11.513999999999999</v>
      </c>
      <c r="S21">
        <v>8.6355000000000004</v>
      </c>
      <c r="T21">
        <v>0</v>
      </c>
      <c r="U21">
        <v>401.80981500000001</v>
      </c>
      <c r="V21">
        <v>4.7975000000000003</v>
      </c>
      <c r="W21">
        <v>10.554500000000001</v>
      </c>
      <c r="X21">
        <v>50.853499999999997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20.597394999999999</v>
      </c>
      <c r="AH21">
        <v>0</v>
      </c>
      <c r="AI21">
        <v>0</v>
      </c>
      <c r="AJ21">
        <v>0</v>
      </c>
      <c r="AK21">
        <v>52.235275999999999</v>
      </c>
      <c r="AL21">
        <v>1.3379270000000001</v>
      </c>
      <c r="AM21">
        <v>0</v>
      </c>
      <c r="AN21">
        <v>0.67914399999999997</v>
      </c>
      <c r="AO21">
        <v>0</v>
      </c>
      <c r="AP21">
        <v>0</v>
      </c>
      <c r="AQ21">
        <v>14.93078</v>
      </c>
      <c r="AR21">
        <v>1.2711460000000001</v>
      </c>
      <c r="AS21">
        <v>4.5175179999999999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1566.3274359999998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341.58199999999999</v>
      </c>
      <c r="M22">
        <v>88.274000000000001</v>
      </c>
      <c r="N22">
        <v>54.573948999999999</v>
      </c>
      <c r="O22">
        <v>113.961752</v>
      </c>
      <c r="P22">
        <v>105.784875</v>
      </c>
      <c r="Q22">
        <v>4.7975000000000003</v>
      </c>
      <c r="R22">
        <v>11.513999999999999</v>
      </c>
      <c r="S22">
        <v>8.6355000000000004</v>
      </c>
      <c r="T22">
        <v>0</v>
      </c>
      <c r="U22">
        <v>401.80981500000001</v>
      </c>
      <c r="V22">
        <v>4.7975000000000003</v>
      </c>
      <c r="W22">
        <v>10.554500000000001</v>
      </c>
      <c r="X22">
        <v>50.853499999999997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20.597394999999999</v>
      </c>
      <c r="AH22">
        <v>0</v>
      </c>
      <c r="AI22">
        <v>0</v>
      </c>
      <c r="AJ22">
        <v>0</v>
      </c>
      <c r="AK22">
        <v>52.235275999999999</v>
      </c>
      <c r="AL22">
        <v>1.3379270000000001</v>
      </c>
      <c r="AM22">
        <v>0</v>
      </c>
      <c r="AN22">
        <v>0.67914399999999997</v>
      </c>
      <c r="AO22">
        <v>0</v>
      </c>
      <c r="AP22">
        <v>0</v>
      </c>
      <c r="AQ22">
        <v>14.93078</v>
      </c>
      <c r="AR22">
        <v>1.2711460000000001</v>
      </c>
      <c r="AS22">
        <v>4.5175179999999999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1653.359177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341.58199999999999</v>
      </c>
      <c r="M23">
        <v>88.274000000000001</v>
      </c>
      <c r="N23">
        <v>56.66807</v>
      </c>
      <c r="O23">
        <v>118.657167</v>
      </c>
      <c r="P23">
        <v>105.784875</v>
      </c>
      <c r="Q23">
        <v>4.7975000000000003</v>
      </c>
      <c r="R23">
        <v>11.513999999999999</v>
      </c>
      <c r="S23">
        <v>8.6355000000000004</v>
      </c>
      <c r="T23">
        <v>0</v>
      </c>
      <c r="U23">
        <v>401.80981500000001</v>
      </c>
      <c r="V23">
        <v>4.7975000000000003</v>
      </c>
      <c r="W23">
        <v>13.604205</v>
      </c>
      <c r="X23">
        <v>58.653509999999997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20.597394999999999</v>
      </c>
      <c r="AH23">
        <v>0</v>
      </c>
      <c r="AI23">
        <v>0</v>
      </c>
      <c r="AJ23">
        <v>0</v>
      </c>
      <c r="AK23">
        <v>52.235275999999999</v>
      </c>
      <c r="AL23">
        <v>1.3379270000000001</v>
      </c>
      <c r="AM23">
        <v>0</v>
      </c>
      <c r="AN23">
        <v>0.67914399999999997</v>
      </c>
      <c r="AO23">
        <v>0</v>
      </c>
      <c r="AP23">
        <v>0</v>
      </c>
      <c r="AQ23">
        <v>14.93078</v>
      </c>
      <c r="AR23">
        <v>1.2711460000000001</v>
      </c>
      <c r="AS23">
        <v>4.5175179999999999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1670.9984280000001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341.58199999999999</v>
      </c>
      <c r="M24">
        <v>88.274000000000001</v>
      </c>
      <c r="N24">
        <v>56.66807</v>
      </c>
      <c r="O24">
        <v>118.657167</v>
      </c>
      <c r="P24">
        <v>105.784875</v>
      </c>
      <c r="Q24">
        <v>4.7975000000000003</v>
      </c>
      <c r="R24">
        <v>11.513999999999999</v>
      </c>
      <c r="S24">
        <v>8.6355000000000004</v>
      </c>
      <c r="T24">
        <v>0</v>
      </c>
      <c r="U24">
        <v>401.80981500000001</v>
      </c>
      <c r="V24">
        <v>4.7975000000000003</v>
      </c>
      <c r="W24">
        <v>15.197711999999999</v>
      </c>
      <c r="X24">
        <v>66.180072999999993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20.597394999999999</v>
      </c>
      <c r="AH24">
        <v>0</v>
      </c>
      <c r="AI24">
        <v>0</v>
      </c>
      <c r="AJ24">
        <v>0</v>
      </c>
      <c r="AK24">
        <v>52.235275999999999</v>
      </c>
      <c r="AL24">
        <v>1.3379270000000001</v>
      </c>
      <c r="AM24">
        <v>0</v>
      </c>
      <c r="AN24">
        <v>0.67914399999999997</v>
      </c>
      <c r="AO24">
        <v>0</v>
      </c>
      <c r="AP24">
        <v>0</v>
      </c>
      <c r="AQ24">
        <v>29.861559</v>
      </c>
      <c r="AR24">
        <v>1.2711460000000001</v>
      </c>
      <c r="AS24">
        <v>4.5175179999999999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1710.8607349999997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341.58199999999999</v>
      </c>
      <c r="M25">
        <v>88.274000000000001</v>
      </c>
      <c r="N25">
        <v>56.66807</v>
      </c>
      <c r="O25">
        <v>118.657167</v>
      </c>
      <c r="P25">
        <v>105.784875</v>
      </c>
      <c r="Q25">
        <v>4.7975000000000003</v>
      </c>
      <c r="R25">
        <v>11.513999999999999</v>
      </c>
      <c r="S25">
        <v>8.6355000000000004</v>
      </c>
      <c r="T25">
        <v>0</v>
      </c>
      <c r="U25">
        <v>401.80981500000001</v>
      </c>
      <c r="V25">
        <v>4.7975000000000003</v>
      </c>
      <c r="W25">
        <v>15.197711999999999</v>
      </c>
      <c r="X25">
        <v>66.180072999999993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31.622917000000001</v>
      </c>
      <c r="AF25">
        <v>8.5146029999999993</v>
      </c>
      <c r="AG25">
        <v>20.597394999999999</v>
      </c>
      <c r="AH25">
        <v>0</v>
      </c>
      <c r="AI25">
        <v>0</v>
      </c>
      <c r="AJ25">
        <v>0</v>
      </c>
      <c r="AK25">
        <v>52.235275999999999</v>
      </c>
      <c r="AL25">
        <v>1.3379270000000001</v>
      </c>
      <c r="AM25">
        <v>0</v>
      </c>
      <c r="AN25">
        <v>0.67914399999999997</v>
      </c>
      <c r="AO25">
        <v>0</v>
      </c>
      <c r="AP25">
        <v>0</v>
      </c>
      <c r="AQ25">
        <v>44.792338000000001</v>
      </c>
      <c r="AR25">
        <v>1.2711460000000001</v>
      </c>
      <c r="AS25">
        <v>4.5175179999999999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1741.6029729999998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341.58199999999999</v>
      </c>
      <c r="M26">
        <v>88.274000000000001</v>
      </c>
      <c r="N26">
        <v>56.66807</v>
      </c>
      <c r="O26">
        <v>118.657167</v>
      </c>
      <c r="P26">
        <v>105.784875</v>
      </c>
      <c r="Q26">
        <v>4.7975000000000003</v>
      </c>
      <c r="R26">
        <v>11.513999999999999</v>
      </c>
      <c r="S26">
        <v>8.6355000000000004</v>
      </c>
      <c r="T26">
        <v>0</v>
      </c>
      <c r="U26">
        <v>401.80981500000001</v>
      </c>
      <c r="V26">
        <v>4.7975000000000003</v>
      </c>
      <c r="W26">
        <v>15.197711999999999</v>
      </c>
      <c r="X26">
        <v>66.180072999999993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8.653219</v>
      </c>
      <c r="AE26">
        <v>31.622917000000001</v>
      </c>
      <c r="AF26">
        <v>8.5146029999999993</v>
      </c>
      <c r="AG26">
        <v>20.597394999999999</v>
      </c>
      <c r="AH26">
        <v>18.172930000000001</v>
      </c>
      <c r="AI26">
        <v>0</v>
      </c>
      <c r="AJ26">
        <v>0</v>
      </c>
      <c r="AK26">
        <v>52.235275999999999</v>
      </c>
      <c r="AL26">
        <v>1.3379270000000001</v>
      </c>
      <c r="AM26">
        <v>0</v>
      </c>
      <c r="AN26">
        <v>0.67914399999999997</v>
      </c>
      <c r="AO26">
        <v>0</v>
      </c>
      <c r="AP26">
        <v>0</v>
      </c>
      <c r="AQ26">
        <v>44.792338000000001</v>
      </c>
      <c r="AR26">
        <v>1.2711460000000001</v>
      </c>
      <c r="AS26">
        <v>4.5175179999999999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1768.4291219999998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337.74400000000003</v>
      </c>
      <c r="L27">
        <v>426.42578800000001</v>
      </c>
      <c r="M27">
        <v>88.274000000000001</v>
      </c>
      <c r="N27">
        <v>56.66807</v>
      </c>
      <c r="O27">
        <v>118.657167</v>
      </c>
      <c r="P27">
        <v>105.784875</v>
      </c>
      <c r="Q27">
        <v>4.7975000000000003</v>
      </c>
      <c r="R27">
        <v>17.362169999999999</v>
      </c>
      <c r="S27">
        <v>10.581156</v>
      </c>
      <c r="T27">
        <v>0</v>
      </c>
      <c r="U27">
        <v>401.80981500000001</v>
      </c>
      <c r="V27">
        <v>7.9448780000000001</v>
      </c>
      <c r="W27">
        <v>25.381004000000001</v>
      </c>
      <c r="X27">
        <v>109.76933099999999</v>
      </c>
      <c r="Y27">
        <v>0</v>
      </c>
      <c r="Z27">
        <v>0</v>
      </c>
      <c r="AA27">
        <v>7.9590519999999998</v>
      </c>
      <c r="AB27">
        <v>0</v>
      </c>
      <c r="AC27">
        <v>0</v>
      </c>
      <c r="AD27">
        <v>17.532053000000001</v>
      </c>
      <c r="AE27">
        <v>31.622917000000001</v>
      </c>
      <c r="AF27">
        <v>8.5146029999999993</v>
      </c>
      <c r="AG27">
        <v>20.597394999999999</v>
      </c>
      <c r="AH27">
        <v>38.163153000000001</v>
      </c>
      <c r="AI27">
        <v>0</v>
      </c>
      <c r="AJ27">
        <v>0</v>
      </c>
      <c r="AK27">
        <v>52.235275999999999</v>
      </c>
      <c r="AL27">
        <v>1.3379270000000001</v>
      </c>
      <c r="AM27">
        <v>0</v>
      </c>
      <c r="AN27">
        <v>0.67914399999999997</v>
      </c>
      <c r="AO27">
        <v>0</v>
      </c>
      <c r="AP27">
        <v>0</v>
      </c>
      <c r="AQ27">
        <v>44.792338000000001</v>
      </c>
      <c r="AR27">
        <v>1.2711460000000001</v>
      </c>
      <c r="AS27">
        <v>4.5175179999999999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1954.8147730000003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435.613</v>
      </c>
      <c r="L28">
        <v>505.10478799999999</v>
      </c>
      <c r="M28">
        <v>88.274000000000001</v>
      </c>
      <c r="N28">
        <v>56.66807</v>
      </c>
      <c r="O28">
        <v>118.657167</v>
      </c>
      <c r="P28">
        <v>105.784875</v>
      </c>
      <c r="Q28">
        <v>9.8468809999999998</v>
      </c>
      <c r="R28">
        <v>26.232413999999999</v>
      </c>
      <c r="S28">
        <v>14.744831</v>
      </c>
      <c r="T28">
        <v>0</v>
      </c>
      <c r="U28">
        <v>401.80981500000001</v>
      </c>
      <c r="V28">
        <v>12.390767</v>
      </c>
      <c r="W28">
        <v>33.390599999999999</v>
      </c>
      <c r="X28">
        <v>120.78185999999999</v>
      </c>
      <c r="Y28">
        <v>0</v>
      </c>
      <c r="Z28">
        <v>0</v>
      </c>
      <c r="AA28">
        <v>13.480361</v>
      </c>
      <c r="AB28">
        <v>3.1975340000000001</v>
      </c>
      <c r="AC28">
        <v>0</v>
      </c>
      <c r="AD28">
        <v>17.532053000000001</v>
      </c>
      <c r="AE28">
        <v>31.622917000000001</v>
      </c>
      <c r="AF28">
        <v>8.5146029999999993</v>
      </c>
      <c r="AG28">
        <v>20.597394999999999</v>
      </c>
      <c r="AH28">
        <v>54.518790000000003</v>
      </c>
      <c r="AI28">
        <v>0</v>
      </c>
      <c r="AJ28">
        <v>0</v>
      </c>
      <c r="AK28">
        <v>52.235275999999999</v>
      </c>
      <c r="AL28">
        <v>1.3379270000000001</v>
      </c>
      <c r="AM28">
        <v>1.534816</v>
      </c>
      <c r="AN28">
        <v>0.67914399999999997</v>
      </c>
      <c r="AO28">
        <v>0</v>
      </c>
      <c r="AP28">
        <v>0</v>
      </c>
      <c r="AQ28">
        <v>44.792338000000001</v>
      </c>
      <c r="AR28">
        <v>1.2711460000000001</v>
      </c>
      <c r="AS28">
        <v>4.5175179999999999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2199.5233829999997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554.93143099999998</v>
      </c>
      <c r="L29">
        <v>610.57676200000003</v>
      </c>
      <c r="M29">
        <v>88.274000000000001</v>
      </c>
      <c r="N29">
        <v>56.66807</v>
      </c>
      <c r="O29">
        <v>118.657167</v>
      </c>
      <c r="P29">
        <v>105.784875</v>
      </c>
      <c r="Q29">
        <v>20.93629</v>
      </c>
      <c r="R29">
        <v>37.578817999999998</v>
      </c>
      <c r="S29">
        <v>25.321300999999998</v>
      </c>
      <c r="T29">
        <v>0</v>
      </c>
      <c r="U29">
        <v>401.80981500000001</v>
      </c>
      <c r="V29">
        <v>16.697624000000001</v>
      </c>
      <c r="W29">
        <v>33.390599999999999</v>
      </c>
      <c r="X29">
        <v>120.78185999999999</v>
      </c>
      <c r="Y29">
        <v>0</v>
      </c>
      <c r="Z29">
        <v>1.05545</v>
      </c>
      <c r="AA29">
        <v>26.530175</v>
      </c>
      <c r="AB29">
        <v>12.636653000000001</v>
      </c>
      <c r="AC29">
        <v>1.221827</v>
      </c>
      <c r="AD29">
        <v>17.532053000000001</v>
      </c>
      <c r="AE29">
        <v>31.622917000000001</v>
      </c>
      <c r="AF29">
        <v>17.029205999999999</v>
      </c>
      <c r="AG29">
        <v>20.597394999999999</v>
      </c>
      <c r="AH29">
        <v>77.234952000000007</v>
      </c>
      <c r="AI29">
        <v>3.6643300000000001</v>
      </c>
      <c r="AJ29">
        <v>0</v>
      </c>
      <c r="AK29">
        <v>52.235275999999999</v>
      </c>
      <c r="AL29">
        <v>6.6896339999999999</v>
      </c>
      <c r="AM29">
        <v>5.0648929999999996</v>
      </c>
      <c r="AN29">
        <v>0.67914399999999997</v>
      </c>
      <c r="AO29">
        <v>0</v>
      </c>
      <c r="AP29">
        <v>0</v>
      </c>
      <c r="AQ29">
        <v>44.792338000000001</v>
      </c>
      <c r="AR29">
        <v>1.2711460000000001</v>
      </c>
      <c r="AS29">
        <v>4.5175179999999999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2530.1760169999998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566.44543099999999</v>
      </c>
      <c r="L30">
        <v>626.69752100000005</v>
      </c>
      <c r="M30">
        <v>88.274000000000001</v>
      </c>
      <c r="N30">
        <v>56.66807</v>
      </c>
      <c r="O30">
        <v>118.657167</v>
      </c>
      <c r="P30">
        <v>105.784875</v>
      </c>
      <c r="Q30">
        <v>20.93629</v>
      </c>
      <c r="R30">
        <v>40.673301000000002</v>
      </c>
      <c r="S30">
        <v>25.321300999999998</v>
      </c>
      <c r="T30">
        <v>0</v>
      </c>
      <c r="U30">
        <v>401.80981500000001</v>
      </c>
      <c r="V30">
        <v>19.765491999999998</v>
      </c>
      <c r="W30">
        <v>33.390599999999999</v>
      </c>
      <c r="X30">
        <v>120.78185999999999</v>
      </c>
      <c r="Y30">
        <v>0</v>
      </c>
      <c r="Z30">
        <v>12.513415</v>
      </c>
      <c r="AA30">
        <v>26.530175</v>
      </c>
      <c r="AB30">
        <v>25.273306999999999</v>
      </c>
      <c r="AC30">
        <v>27.885764000000002</v>
      </c>
      <c r="AD30">
        <v>26.298079999999999</v>
      </c>
      <c r="AE30">
        <v>31.622917000000001</v>
      </c>
      <c r="AF30">
        <v>25.543809</v>
      </c>
      <c r="AG30">
        <v>20.597394999999999</v>
      </c>
      <c r="AH30">
        <v>104.494348</v>
      </c>
      <c r="AI30">
        <v>15.688219999999999</v>
      </c>
      <c r="AJ30">
        <v>0</v>
      </c>
      <c r="AK30">
        <v>52.235275999999999</v>
      </c>
      <c r="AL30">
        <v>53.517071999999999</v>
      </c>
      <c r="AM30">
        <v>5.0648929999999996</v>
      </c>
      <c r="AN30">
        <v>0.67914399999999997</v>
      </c>
      <c r="AO30">
        <v>0</v>
      </c>
      <c r="AP30">
        <v>0</v>
      </c>
      <c r="AQ30">
        <v>44.792338000000001</v>
      </c>
      <c r="AR30">
        <v>1.2711460000000001</v>
      </c>
      <c r="AS30">
        <v>4.5175179999999999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2718.1230370000007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631.24737100000004</v>
      </c>
      <c r="L31">
        <v>626.69752100000005</v>
      </c>
      <c r="M31">
        <v>88.274000000000001</v>
      </c>
      <c r="N31">
        <v>56.66807</v>
      </c>
      <c r="O31">
        <v>118.657167</v>
      </c>
      <c r="P31">
        <v>111.553298</v>
      </c>
      <c r="Q31">
        <v>20.93629</v>
      </c>
      <c r="R31">
        <v>40.673301000000002</v>
      </c>
      <c r="S31">
        <v>25.321300999999998</v>
      </c>
      <c r="T31">
        <v>0</v>
      </c>
      <c r="U31">
        <v>401.80981500000001</v>
      </c>
      <c r="V31">
        <v>19.890435</v>
      </c>
      <c r="W31">
        <v>33.390599999999999</v>
      </c>
      <c r="X31">
        <v>120.78185999999999</v>
      </c>
      <c r="Y31">
        <v>0</v>
      </c>
      <c r="Z31">
        <v>12.513415</v>
      </c>
      <c r="AA31">
        <v>26.530175</v>
      </c>
      <c r="AB31">
        <v>25.273306999999999</v>
      </c>
      <c r="AC31">
        <v>27.885764000000002</v>
      </c>
      <c r="AD31">
        <v>26.298079999999999</v>
      </c>
      <c r="AE31">
        <v>31.622917000000001</v>
      </c>
      <c r="AF31">
        <v>25.543809</v>
      </c>
      <c r="AG31">
        <v>20.597394999999999</v>
      </c>
      <c r="AH31">
        <v>131.75374199999999</v>
      </c>
      <c r="AI31">
        <v>15.688219999999999</v>
      </c>
      <c r="AJ31">
        <v>0</v>
      </c>
      <c r="AK31">
        <v>52.235275999999999</v>
      </c>
      <c r="AL31">
        <v>53.517071999999999</v>
      </c>
      <c r="AM31">
        <v>10.109323</v>
      </c>
      <c r="AN31">
        <v>0.67914399999999997</v>
      </c>
      <c r="AO31">
        <v>0</v>
      </c>
      <c r="AP31">
        <v>0.36873600000000001</v>
      </c>
      <c r="AQ31">
        <v>44.792338000000001</v>
      </c>
      <c r="AR31">
        <v>1.2711460000000001</v>
      </c>
      <c r="AS31">
        <v>4.5175179999999999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2821.4909029999999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655.17454699999996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114.36326200000001</v>
      </c>
      <c r="Q32">
        <v>20.93629</v>
      </c>
      <c r="R32">
        <v>40.673301000000002</v>
      </c>
      <c r="S32">
        <v>25.321300999999998</v>
      </c>
      <c r="T32">
        <v>0</v>
      </c>
      <c r="U32">
        <v>401.80981500000001</v>
      </c>
      <c r="V32">
        <v>19.890435</v>
      </c>
      <c r="W32">
        <v>33.390599999999999</v>
      </c>
      <c r="X32">
        <v>120.78185999999999</v>
      </c>
      <c r="Y32">
        <v>0</v>
      </c>
      <c r="Z32">
        <v>12.513415</v>
      </c>
      <c r="AA32">
        <v>26.530175</v>
      </c>
      <c r="AB32">
        <v>25.273306999999999</v>
      </c>
      <c r="AC32">
        <v>27.885764000000002</v>
      </c>
      <c r="AD32">
        <v>26.298079999999999</v>
      </c>
      <c r="AE32">
        <v>31.622917000000001</v>
      </c>
      <c r="AF32">
        <v>25.543809</v>
      </c>
      <c r="AG32">
        <v>20.597394999999999</v>
      </c>
      <c r="AH32">
        <v>134.66141099999999</v>
      </c>
      <c r="AI32">
        <v>15.688219999999999</v>
      </c>
      <c r="AJ32">
        <v>0</v>
      </c>
      <c r="AK32">
        <v>52.235275999999999</v>
      </c>
      <c r="AL32">
        <v>53.517071999999999</v>
      </c>
      <c r="AM32">
        <v>10.109323</v>
      </c>
      <c r="AN32">
        <v>0.67914399999999997</v>
      </c>
      <c r="AO32">
        <v>0</v>
      </c>
      <c r="AP32">
        <v>0.36873600000000001</v>
      </c>
      <c r="AQ32">
        <v>44.792338000000001</v>
      </c>
      <c r="AR32">
        <v>3.177864</v>
      </c>
      <c r="AS32">
        <v>4.5175179999999999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2853.0424300000004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115.80251199999999</v>
      </c>
      <c r="Q33">
        <v>20.93629</v>
      </c>
      <c r="R33">
        <v>40.673301000000002</v>
      </c>
      <c r="S33">
        <v>25.321300999999998</v>
      </c>
      <c r="T33">
        <v>0</v>
      </c>
      <c r="U33">
        <v>401.80981500000001</v>
      </c>
      <c r="V33">
        <v>19.890435</v>
      </c>
      <c r="W33">
        <v>32.143250000000002</v>
      </c>
      <c r="X33">
        <v>120.78185999999999</v>
      </c>
      <c r="Y33">
        <v>0</v>
      </c>
      <c r="Z33">
        <v>12.513415</v>
      </c>
      <c r="AA33">
        <v>13.480361</v>
      </c>
      <c r="AB33">
        <v>25.273306999999999</v>
      </c>
      <c r="AC33">
        <v>27.885764000000002</v>
      </c>
      <c r="AD33">
        <v>17.532053000000001</v>
      </c>
      <c r="AE33">
        <v>31.622917000000001</v>
      </c>
      <c r="AF33">
        <v>25.543809</v>
      </c>
      <c r="AG33">
        <v>20.597394999999999</v>
      </c>
      <c r="AH33">
        <v>134.66141099999999</v>
      </c>
      <c r="AI33">
        <v>15.688219999999999</v>
      </c>
      <c r="AJ33">
        <v>0</v>
      </c>
      <c r="AK33">
        <v>52.235275999999999</v>
      </c>
      <c r="AL33">
        <v>53.517071999999999</v>
      </c>
      <c r="AM33">
        <v>10.109323</v>
      </c>
      <c r="AN33">
        <v>0.67914399999999997</v>
      </c>
      <c r="AO33">
        <v>0</v>
      </c>
      <c r="AP33">
        <v>0.36873600000000001</v>
      </c>
      <c r="AQ33">
        <v>44.792338000000001</v>
      </c>
      <c r="AR33">
        <v>23.304335999999999</v>
      </c>
      <c r="AS33">
        <v>4.5175179999999999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2851.5449610000001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117.24176199999999</v>
      </c>
      <c r="Q34">
        <v>20.93629</v>
      </c>
      <c r="R34">
        <v>40.673301000000002</v>
      </c>
      <c r="S34">
        <v>25.321300999999998</v>
      </c>
      <c r="T34">
        <v>0</v>
      </c>
      <c r="U34">
        <v>401.80981500000001</v>
      </c>
      <c r="V34">
        <v>19.890435</v>
      </c>
      <c r="W34">
        <v>32.143250000000002</v>
      </c>
      <c r="X34">
        <v>120.78185999999999</v>
      </c>
      <c r="Y34">
        <v>0</v>
      </c>
      <c r="Z34">
        <v>12.513415</v>
      </c>
      <c r="AA34">
        <v>13.480361</v>
      </c>
      <c r="AB34">
        <v>25.273306999999999</v>
      </c>
      <c r="AC34">
        <v>27.885764000000002</v>
      </c>
      <c r="AD34">
        <v>8.653219</v>
      </c>
      <c r="AE34">
        <v>31.622917000000001</v>
      </c>
      <c r="AF34">
        <v>25.543809</v>
      </c>
      <c r="AG34">
        <v>20.597394999999999</v>
      </c>
      <c r="AH34">
        <v>134.66141099999999</v>
      </c>
      <c r="AI34">
        <v>15.688219999999999</v>
      </c>
      <c r="AJ34">
        <v>0</v>
      </c>
      <c r="AK34">
        <v>52.235275999999999</v>
      </c>
      <c r="AL34">
        <v>53.517071999999999</v>
      </c>
      <c r="AM34">
        <v>10.109323</v>
      </c>
      <c r="AN34">
        <v>0.67914399999999997</v>
      </c>
      <c r="AO34">
        <v>0</v>
      </c>
      <c r="AP34">
        <v>0.36873600000000001</v>
      </c>
      <c r="AQ34">
        <v>44.792338000000001</v>
      </c>
      <c r="AR34">
        <v>23.304335999999999</v>
      </c>
      <c r="AS34">
        <v>4.5175179999999999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2844.1053769999999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113.34093799999999</v>
      </c>
      <c r="Q35">
        <v>20.93629</v>
      </c>
      <c r="R35">
        <v>40.673301000000002</v>
      </c>
      <c r="S35">
        <v>25.321300999999998</v>
      </c>
      <c r="T35">
        <v>0</v>
      </c>
      <c r="U35">
        <v>401.80981500000001</v>
      </c>
      <c r="V35">
        <v>19.890435</v>
      </c>
      <c r="W35">
        <v>32.143250000000002</v>
      </c>
      <c r="X35">
        <v>120.78185999999999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27.885764000000002</v>
      </c>
      <c r="AD35">
        <v>0</v>
      </c>
      <c r="AE35">
        <v>31.622917000000001</v>
      </c>
      <c r="AF35">
        <v>25.543809</v>
      </c>
      <c r="AG35">
        <v>20.597394999999999</v>
      </c>
      <c r="AH35">
        <v>109.03758000000001</v>
      </c>
      <c r="AI35">
        <v>15.688219999999999</v>
      </c>
      <c r="AJ35">
        <v>0</v>
      </c>
      <c r="AK35">
        <v>52.235275999999999</v>
      </c>
      <c r="AL35">
        <v>53.517071999999999</v>
      </c>
      <c r="AM35">
        <v>5.0648929999999996</v>
      </c>
      <c r="AN35">
        <v>0.67914399999999997</v>
      </c>
      <c r="AO35">
        <v>0</v>
      </c>
      <c r="AP35">
        <v>0.36873600000000001</v>
      </c>
      <c r="AQ35">
        <v>44.792338000000001</v>
      </c>
      <c r="AR35">
        <v>4.237152</v>
      </c>
      <c r="AS35">
        <v>4.5175179999999999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2776.6735830000007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113.34093799999999</v>
      </c>
      <c r="Q36">
        <v>20.93629</v>
      </c>
      <c r="R36">
        <v>40.673301000000002</v>
      </c>
      <c r="S36">
        <v>25.321300999999998</v>
      </c>
      <c r="T36">
        <v>0</v>
      </c>
      <c r="U36">
        <v>401.80981500000001</v>
      </c>
      <c r="V36">
        <v>19.890435</v>
      </c>
      <c r="W36">
        <v>32.143250000000002</v>
      </c>
      <c r="X36">
        <v>120.78185999999999</v>
      </c>
      <c r="Y36">
        <v>0</v>
      </c>
      <c r="Z36">
        <v>0</v>
      </c>
      <c r="AA36">
        <v>0</v>
      </c>
      <c r="AB36">
        <v>12.611072999999999</v>
      </c>
      <c r="AC36">
        <v>1.221827</v>
      </c>
      <c r="AD36">
        <v>0</v>
      </c>
      <c r="AE36">
        <v>31.622917000000001</v>
      </c>
      <c r="AF36">
        <v>17.029205999999999</v>
      </c>
      <c r="AG36">
        <v>20.597394999999999</v>
      </c>
      <c r="AH36">
        <v>89.774274000000005</v>
      </c>
      <c r="AI36">
        <v>12.825157000000001</v>
      </c>
      <c r="AJ36">
        <v>0</v>
      </c>
      <c r="AK36">
        <v>52.235275999999999</v>
      </c>
      <c r="AL36">
        <v>6.6896339999999999</v>
      </c>
      <c r="AM36">
        <v>5.0648929999999996</v>
      </c>
      <c r="AN36">
        <v>0.67914399999999997</v>
      </c>
      <c r="AO36">
        <v>0</v>
      </c>
      <c r="AP36">
        <v>0.36873600000000001</v>
      </c>
      <c r="AQ36">
        <v>44.792338000000001</v>
      </c>
      <c r="AR36">
        <v>2.118576</v>
      </c>
      <c r="AS36">
        <v>4.5175179999999999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2636.9089560000002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113.34093799999999</v>
      </c>
      <c r="Q37">
        <v>20.93629</v>
      </c>
      <c r="R37">
        <v>40.673301000000002</v>
      </c>
      <c r="S37">
        <v>25.321300999999998</v>
      </c>
      <c r="T37">
        <v>0</v>
      </c>
      <c r="U37">
        <v>401.80981500000001</v>
      </c>
      <c r="V37">
        <v>19.890435</v>
      </c>
      <c r="W37">
        <v>32.143250000000002</v>
      </c>
      <c r="X37">
        <v>120.78185999999999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31.622917000000001</v>
      </c>
      <c r="AF37">
        <v>8.5146029999999993</v>
      </c>
      <c r="AG37">
        <v>20.597394999999999</v>
      </c>
      <c r="AH37">
        <v>61.787962</v>
      </c>
      <c r="AI37">
        <v>3.6643300000000001</v>
      </c>
      <c r="AJ37">
        <v>0</v>
      </c>
      <c r="AK37">
        <v>52.235275999999999</v>
      </c>
      <c r="AL37">
        <v>1.3379270000000001</v>
      </c>
      <c r="AM37">
        <v>0</v>
      </c>
      <c r="AN37">
        <v>0.67914399999999997</v>
      </c>
      <c r="AO37">
        <v>0</v>
      </c>
      <c r="AP37">
        <v>0.36873600000000001</v>
      </c>
      <c r="AQ37">
        <v>44.792338000000001</v>
      </c>
      <c r="AR37">
        <v>2.118576</v>
      </c>
      <c r="AS37">
        <v>4.5175179999999999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2566.9977140000001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113.34093799999999</v>
      </c>
      <c r="Q38">
        <v>20.93629</v>
      </c>
      <c r="R38">
        <v>40.673301000000002</v>
      </c>
      <c r="S38">
        <v>25.321300999999998</v>
      </c>
      <c r="T38">
        <v>0</v>
      </c>
      <c r="U38">
        <v>401.80981500000001</v>
      </c>
      <c r="V38">
        <v>19.890435</v>
      </c>
      <c r="W38">
        <v>32.143250000000002</v>
      </c>
      <c r="X38">
        <v>120.78185999999999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31.622917000000001</v>
      </c>
      <c r="AF38">
        <v>8.5146029999999993</v>
      </c>
      <c r="AG38">
        <v>20.597394999999999</v>
      </c>
      <c r="AH38">
        <v>32.711274000000003</v>
      </c>
      <c r="AI38">
        <v>3.6643300000000001</v>
      </c>
      <c r="AJ38">
        <v>0</v>
      </c>
      <c r="AK38">
        <v>52.235275999999999</v>
      </c>
      <c r="AL38">
        <v>1.3379270000000001</v>
      </c>
      <c r="AM38">
        <v>0</v>
      </c>
      <c r="AN38">
        <v>0.67914399999999997</v>
      </c>
      <c r="AO38">
        <v>0</v>
      </c>
      <c r="AP38">
        <v>0.36873600000000001</v>
      </c>
      <c r="AQ38">
        <v>44.792338000000001</v>
      </c>
      <c r="AR38">
        <v>2.118576</v>
      </c>
      <c r="AS38">
        <v>4.5175179999999999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2537.921026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113.34093799999999</v>
      </c>
      <c r="Q39">
        <v>20.93629</v>
      </c>
      <c r="R39">
        <v>40.673301000000002</v>
      </c>
      <c r="S39">
        <v>25.321300999999998</v>
      </c>
      <c r="T39">
        <v>0</v>
      </c>
      <c r="U39">
        <v>401.80981500000001</v>
      </c>
      <c r="V39">
        <v>19.890435</v>
      </c>
      <c r="W39">
        <v>32.143250000000002</v>
      </c>
      <c r="X39">
        <v>120.78185999999999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15.811458</v>
      </c>
      <c r="AF39">
        <v>8.5146029999999993</v>
      </c>
      <c r="AG39">
        <v>20.597394999999999</v>
      </c>
      <c r="AH39">
        <v>31.075710000000001</v>
      </c>
      <c r="AI39">
        <v>3.6643300000000001</v>
      </c>
      <c r="AJ39">
        <v>0</v>
      </c>
      <c r="AK39">
        <v>52.235275999999999</v>
      </c>
      <c r="AL39">
        <v>1.3379270000000001</v>
      </c>
      <c r="AM39">
        <v>0</v>
      </c>
      <c r="AN39">
        <v>0.67914399999999997</v>
      </c>
      <c r="AO39">
        <v>0</v>
      </c>
      <c r="AP39">
        <v>6.5143329999999997</v>
      </c>
      <c r="AQ39">
        <v>44.792338000000001</v>
      </c>
      <c r="AR39">
        <v>3.177864</v>
      </c>
      <c r="AS39">
        <v>4.5175179999999999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2527.6788880000008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113.34093799999999</v>
      </c>
      <c r="Q40">
        <v>20.93629</v>
      </c>
      <c r="R40">
        <v>40.673301000000002</v>
      </c>
      <c r="S40">
        <v>25.321300999999998</v>
      </c>
      <c r="T40">
        <v>0</v>
      </c>
      <c r="U40">
        <v>401.80981500000001</v>
      </c>
      <c r="V40">
        <v>19.890435</v>
      </c>
      <c r="W40">
        <v>32.143250000000002</v>
      </c>
      <c r="X40">
        <v>120.78185999999999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20.597394999999999</v>
      </c>
      <c r="AH40">
        <v>17.627742000000001</v>
      </c>
      <c r="AI40">
        <v>3.6643300000000001</v>
      </c>
      <c r="AJ40">
        <v>0</v>
      </c>
      <c r="AK40">
        <v>52.235275999999999</v>
      </c>
      <c r="AL40">
        <v>1.3379270000000001</v>
      </c>
      <c r="AM40">
        <v>0</v>
      </c>
      <c r="AN40">
        <v>0.67914399999999997</v>
      </c>
      <c r="AO40">
        <v>0</v>
      </c>
      <c r="AP40">
        <v>6.5143329999999997</v>
      </c>
      <c r="AQ40">
        <v>29.861559</v>
      </c>
      <c r="AR40">
        <v>23.304335999999999</v>
      </c>
      <c r="AS40">
        <v>4.5175179999999999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2519.4266130000005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113.34093799999999</v>
      </c>
      <c r="Q41">
        <v>20.93629</v>
      </c>
      <c r="R41">
        <v>40.673301000000002</v>
      </c>
      <c r="S41">
        <v>25.321300999999998</v>
      </c>
      <c r="T41">
        <v>0</v>
      </c>
      <c r="U41">
        <v>401.80981500000001</v>
      </c>
      <c r="V41">
        <v>19.890435</v>
      </c>
      <c r="W41">
        <v>32.143250000000002</v>
      </c>
      <c r="X41">
        <v>120.78185999999999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20.597394999999999</v>
      </c>
      <c r="AH41">
        <v>0</v>
      </c>
      <c r="AI41">
        <v>0</v>
      </c>
      <c r="AJ41">
        <v>0</v>
      </c>
      <c r="AK41">
        <v>52.235275999999999</v>
      </c>
      <c r="AL41">
        <v>1.3379270000000001</v>
      </c>
      <c r="AM41">
        <v>0</v>
      </c>
      <c r="AN41">
        <v>0.67914399999999997</v>
      </c>
      <c r="AO41">
        <v>0</v>
      </c>
      <c r="AP41">
        <v>6.5143329999999997</v>
      </c>
      <c r="AQ41">
        <v>14.93078</v>
      </c>
      <c r="AR41">
        <v>23.304335999999999</v>
      </c>
      <c r="AS41">
        <v>16.004921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2494.6911650000006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113.34093799999999</v>
      </c>
      <c r="Q42">
        <v>20.93629</v>
      </c>
      <c r="R42">
        <v>40.673301000000002</v>
      </c>
      <c r="S42">
        <v>25.321300999999998</v>
      </c>
      <c r="T42">
        <v>0</v>
      </c>
      <c r="U42">
        <v>401.80981500000001</v>
      </c>
      <c r="V42">
        <v>19.890435</v>
      </c>
      <c r="W42">
        <v>32.143250000000002</v>
      </c>
      <c r="X42">
        <v>120.78185999999999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20.597394999999999</v>
      </c>
      <c r="AH42">
        <v>0</v>
      </c>
      <c r="AI42">
        <v>0</v>
      </c>
      <c r="AJ42">
        <v>0</v>
      </c>
      <c r="AK42">
        <v>52.235275999999999</v>
      </c>
      <c r="AL42">
        <v>1.3379270000000001</v>
      </c>
      <c r="AM42">
        <v>0</v>
      </c>
      <c r="AN42">
        <v>0.67914399999999997</v>
      </c>
      <c r="AO42">
        <v>0</v>
      </c>
      <c r="AP42">
        <v>6.5143329999999997</v>
      </c>
      <c r="AQ42">
        <v>14.93078</v>
      </c>
      <c r="AR42">
        <v>4.237152</v>
      </c>
      <c r="AS42">
        <v>16.004921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2475.6239810000006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655.17454699999996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113.34093799999999</v>
      </c>
      <c r="Q43">
        <v>20.93629</v>
      </c>
      <c r="R43">
        <v>40.673301000000002</v>
      </c>
      <c r="S43">
        <v>25.321300999999998</v>
      </c>
      <c r="T43">
        <v>0</v>
      </c>
      <c r="U43">
        <v>401.80981500000001</v>
      </c>
      <c r="V43">
        <v>19.890435</v>
      </c>
      <c r="W43">
        <v>32.143250000000002</v>
      </c>
      <c r="X43">
        <v>120.78185999999999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20.597394999999999</v>
      </c>
      <c r="AH43">
        <v>0</v>
      </c>
      <c r="AI43">
        <v>0</v>
      </c>
      <c r="AJ43">
        <v>0</v>
      </c>
      <c r="AK43">
        <v>52.235275999999999</v>
      </c>
      <c r="AL43">
        <v>1.3379270000000001</v>
      </c>
      <c r="AM43">
        <v>0</v>
      </c>
      <c r="AN43">
        <v>0.67914399999999997</v>
      </c>
      <c r="AO43">
        <v>0</v>
      </c>
      <c r="AP43">
        <v>6.7601570000000004</v>
      </c>
      <c r="AQ43">
        <v>14.93078</v>
      </c>
      <c r="AR43">
        <v>2.118576</v>
      </c>
      <c r="AS43">
        <v>16.004921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2473.7512290000004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655.17454699999996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113.34093799999999</v>
      </c>
      <c r="Q44">
        <v>20.93629</v>
      </c>
      <c r="R44">
        <v>40.673301000000002</v>
      </c>
      <c r="S44">
        <v>25.321300999999998</v>
      </c>
      <c r="T44">
        <v>0</v>
      </c>
      <c r="U44">
        <v>401.80981500000001</v>
      </c>
      <c r="V44">
        <v>19.890435</v>
      </c>
      <c r="W44">
        <v>32.143250000000002</v>
      </c>
      <c r="X44">
        <v>120.78185999999999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20.597394999999999</v>
      </c>
      <c r="AH44">
        <v>0</v>
      </c>
      <c r="AI44">
        <v>0</v>
      </c>
      <c r="AJ44">
        <v>0</v>
      </c>
      <c r="AK44">
        <v>52.235275999999999</v>
      </c>
      <c r="AL44">
        <v>1.3379270000000001</v>
      </c>
      <c r="AM44">
        <v>0</v>
      </c>
      <c r="AN44">
        <v>0.67914399999999997</v>
      </c>
      <c r="AO44">
        <v>0</v>
      </c>
      <c r="AP44">
        <v>0.61456</v>
      </c>
      <c r="AQ44">
        <v>14.93078</v>
      </c>
      <c r="AR44">
        <v>2.118576</v>
      </c>
      <c r="AS44">
        <v>16.004921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2467.6056320000002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655.17454699999996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113.34093799999999</v>
      </c>
      <c r="Q45">
        <v>20.93629</v>
      </c>
      <c r="R45">
        <v>40.673301000000002</v>
      </c>
      <c r="S45">
        <v>25.321300999999998</v>
      </c>
      <c r="T45">
        <v>0</v>
      </c>
      <c r="U45">
        <v>401.80981500000001</v>
      </c>
      <c r="V45">
        <v>19.890435</v>
      </c>
      <c r="W45">
        <v>32.143250000000002</v>
      </c>
      <c r="X45">
        <v>120.78185999999999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20.597394999999999</v>
      </c>
      <c r="AH45">
        <v>0</v>
      </c>
      <c r="AI45">
        <v>0</v>
      </c>
      <c r="AJ45">
        <v>0</v>
      </c>
      <c r="AK45">
        <v>52.235275999999999</v>
      </c>
      <c r="AL45">
        <v>1.3379270000000001</v>
      </c>
      <c r="AM45">
        <v>0</v>
      </c>
      <c r="AN45">
        <v>0.67914399999999997</v>
      </c>
      <c r="AO45">
        <v>0</v>
      </c>
      <c r="AP45">
        <v>0.61456</v>
      </c>
      <c r="AQ45">
        <v>14.93078</v>
      </c>
      <c r="AR45">
        <v>2.118576</v>
      </c>
      <c r="AS45">
        <v>16.004921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2451.7941740000001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655.17454699999996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111.182062</v>
      </c>
      <c r="Q46">
        <v>20.93629</v>
      </c>
      <c r="R46">
        <v>40.673301000000002</v>
      </c>
      <c r="S46">
        <v>25.321300999999998</v>
      </c>
      <c r="T46">
        <v>0</v>
      </c>
      <c r="U46">
        <v>401.80981500000001</v>
      </c>
      <c r="V46">
        <v>19.890435</v>
      </c>
      <c r="W46">
        <v>32.143250000000002</v>
      </c>
      <c r="X46">
        <v>120.78185999999999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20.597394999999999</v>
      </c>
      <c r="AH46">
        <v>0</v>
      </c>
      <c r="AI46">
        <v>0</v>
      </c>
      <c r="AJ46">
        <v>0</v>
      </c>
      <c r="AK46">
        <v>52.235275999999999</v>
      </c>
      <c r="AL46">
        <v>1.3379270000000001</v>
      </c>
      <c r="AM46">
        <v>0</v>
      </c>
      <c r="AN46">
        <v>0.67914399999999997</v>
      </c>
      <c r="AO46">
        <v>0</v>
      </c>
      <c r="AP46">
        <v>0.61456</v>
      </c>
      <c r="AQ46">
        <v>0</v>
      </c>
      <c r="AR46">
        <v>2.118576</v>
      </c>
      <c r="AS46">
        <v>16.004921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2434.704518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655.17454699999996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111.182062</v>
      </c>
      <c r="Q47">
        <v>20.93629</v>
      </c>
      <c r="R47">
        <v>40.673301000000002</v>
      </c>
      <c r="S47">
        <v>25.321300999999998</v>
      </c>
      <c r="T47">
        <v>0</v>
      </c>
      <c r="U47">
        <v>401.80981500000001</v>
      </c>
      <c r="V47">
        <v>19.890435</v>
      </c>
      <c r="W47">
        <v>32.143250000000002</v>
      </c>
      <c r="X47">
        <v>120.78185999999999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20.597394999999999</v>
      </c>
      <c r="AH47">
        <v>0</v>
      </c>
      <c r="AI47">
        <v>0</v>
      </c>
      <c r="AJ47">
        <v>0</v>
      </c>
      <c r="AK47">
        <v>52.235275999999999</v>
      </c>
      <c r="AL47">
        <v>1.3379270000000001</v>
      </c>
      <c r="AM47">
        <v>0</v>
      </c>
      <c r="AN47">
        <v>0.67914399999999997</v>
      </c>
      <c r="AO47">
        <v>0</v>
      </c>
      <c r="AP47">
        <v>0.61456</v>
      </c>
      <c r="AQ47">
        <v>0</v>
      </c>
      <c r="AR47">
        <v>2.118576</v>
      </c>
      <c r="AS47">
        <v>4.5175179999999999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2423.2171149999999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655.17454699999996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111.182062</v>
      </c>
      <c r="Q48">
        <v>20.93629</v>
      </c>
      <c r="R48">
        <v>40.673301000000002</v>
      </c>
      <c r="S48">
        <v>25.321300999999998</v>
      </c>
      <c r="T48">
        <v>0</v>
      </c>
      <c r="U48">
        <v>401.80981500000001</v>
      </c>
      <c r="V48">
        <v>19.890435</v>
      </c>
      <c r="W48">
        <v>32.143250000000002</v>
      </c>
      <c r="X48">
        <v>120.78185999999999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20.597394999999999</v>
      </c>
      <c r="AH48">
        <v>0</v>
      </c>
      <c r="AI48">
        <v>0</v>
      </c>
      <c r="AJ48">
        <v>0</v>
      </c>
      <c r="AK48">
        <v>52.235275999999999</v>
      </c>
      <c r="AL48">
        <v>1.3379270000000001</v>
      </c>
      <c r="AM48">
        <v>0</v>
      </c>
      <c r="AN48">
        <v>0.67914399999999997</v>
      </c>
      <c r="AO48">
        <v>0</v>
      </c>
      <c r="AP48">
        <v>0.61456</v>
      </c>
      <c r="AQ48">
        <v>0</v>
      </c>
      <c r="AR48">
        <v>4.237152</v>
      </c>
      <c r="AS48">
        <v>4.5175179999999999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2425.3356910000002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617.67428700000005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111.182062</v>
      </c>
      <c r="Q49">
        <v>20.93629</v>
      </c>
      <c r="R49">
        <v>40.673301000000002</v>
      </c>
      <c r="S49">
        <v>25.321300999999998</v>
      </c>
      <c r="T49">
        <v>0</v>
      </c>
      <c r="U49">
        <v>401.80981500000001</v>
      </c>
      <c r="V49">
        <v>19.890435</v>
      </c>
      <c r="W49">
        <v>32.143250000000002</v>
      </c>
      <c r="X49">
        <v>120.78185999999999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20.597394999999999</v>
      </c>
      <c r="AH49">
        <v>0</v>
      </c>
      <c r="AI49">
        <v>0</v>
      </c>
      <c r="AJ49">
        <v>0</v>
      </c>
      <c r="AK49">
        <v>52.235275999999999</v>
      </c>
      <c r="AL49">
        <v>1.3379270000000001</v>
      </c>
      <c r="AM49">
        <v>0</v>
      </c>
      <c r="AN49">
        <v>0.67914399999999997</v>
      </c>
      <c r="AO49">
        <v>0</v>
      </c>
      <c r="AP49">
        <v>0.61456</v>
      </c>
      <c r="AQ49">
        <v>0</v>
      </c>
      <c r="AR49">
        <v>23.304335999999999</v>
      </c>
      <c r="AS49">
        <v>4.5175179999999999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2406.9026150000004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591.42735600000003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111.182062</v>
      </c>
      <c r="Q50">
        <v>20.93629</v>
      </c>
      <c r="R50">
        <v>40.673301000000002</v>
      </c>
      <c r="S50">
        <v>25.321300999999998</v>
      </c>
      <c r="T50">
        <v>0</v>
      </c>
      <c r="U50">
        <v>401.80981500000001</v>
      </c>
      <c r="V50">
        <v>19.890435</v>
      </c>
      <c r="W50">
        <v>32.143250000000002</v>
      </c>
      <c r="X50">
        <v>120.78185999999999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20.597394999999999</v>
      </c>
      <c r="AH50">
        <v>0</v>
      </c>
      <c r="AI50">
        <v>0</v>
      </c>
      <c r="AJ50">
        <v>0</v>
      </c>
      <c r="AK50">
        <v>52.235275999999999</v>
      </c>
      <c r="AL50">
        <v>1.3379270000000001</v>
      </c>
      <c r="AM50">
        <v>0</v>
      </c>
      <c r="AN50">
        <v>0.67914399999999997</v>
      </c>
      <c r="AO50">
        <v>0</v>
      </c>
      <c r="AP50">
        <v>0.61456</v>
      </c>
      <c r="AQ50">
        <v>0</v>
      </c>
      <c r="AR50">
        <v>23.304335999999999</v>
      </c>
      <c r="AS50">
        <v>4.5175179999999999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2380.6556840000003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577.24959200000001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111.182062</v>
      </c>
      <c r="Q51">
        <v>20.93629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19.890435</v>
      </c>
      <c r="W51">
        <v>32.143250000000002</v>
      </c>
      <c r="X51">
        <v>120.78185999999999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20.597394999999999</v>
      </c>
      <c r="AH51">
        <v>0</v>
      </c>
      <c r="AI51">
        <v>0</v>
      </c>
      <c r="AJ51">
        <v>0</v>
      </c>
      <c r="AK51">
        <v>52.235275999999999</v>
      </c>
      <c r="AL51">
        <v>1.3379270000000001</v>
      </c>
      <c r="AM51">
        <v>0</v>
      </c>
      <c r="AN51">
        <v>0.67914399999999997</v>
      </c>
      <c r="AO51">
        <v>0</v>
      </c>
      <c r="AP51">
        <v>0.61456</v>
      </c>
      <c r="AQ51">
        <v>0</v>
      </c>
      <c r="AR51">
        <v>3.177864</v>
      </c>
      <c r="AS51">
        <v>4.5175179999999999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2337.8368450000003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572.45209199999999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111.182062</v>
      </c>
      <c r="Q52">
        <v>20.93629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19.890435</v>
      </c>
      <c r="W52">
        <v>32.143250000000002</v>
      </c>
      <c r="X52">
        <v>120.78185999999999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20.597394999999999</v>
      </c>
      <c r="AH52">
        <v>0</v>
      </c>
      <c r="AI52">
        <v>0</v>
      </c>
      <c r="AJ52">
        <v>0</v>
      </c>
      <c r="AK52">
        <v>52.235275999999999</v>
      </c>
      <c r="AL52">
        <v>1.3379270000000001</v>
      </c>
      <c r="AM52">
        <v>0</v>
      </c>
      <c r="AN52">
        <v>0.67914399999999997</v>
      </c>
      <c r="AO52">
        <v>0</v>
      </c>
      <c r="AP52">
        <v>0.61456</v>
      </c>
      <c r="AQ52">
        <v>0</v>
      </c>
      <c r="AR52">
        <v>2.118576</v>
      </c>
      <c r="AS52">
        <v>4.5175179999999999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2331.9800569999998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579.51295700000003</v>
      </c>
      <c r="L53">
        <v>626.69752100000005</v>
      </c>
      <c r="M53">
        <v>88.274000000000001</v>
      </c>
      <c r="N53">
        <v>56.66807</v>
      </c>
      <c r="O53">
        <v>118.657167</v>
      </c>
      <c r="P53">
        <v>111.182062</v>
      </c>
      <c r="Q53">
        <v>20.93629</v>
      </c>
      <c r="R53">
        <v>40.673301000000002</v>
      </c>
      <c r="S53">
        <v>25.321300999999998</v>
      </c>
      <c r="T53">
        <v>0</v>
      </c>
      <c r="U53">
        <v>401.80981500000001</v>
      </c>
      <c r="V53">
        <v>19.890435</v>
      </c>
      <c r="W53">
        <v>32.143250000000002</v>
      </c>
      <c r="X53">
        <v>120.78185999999999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20.597394999999999</v>
      </c>
      <c r="AH53">
        <v>0</v>
      </c>
      <c r="AI53">
        <v>0</v>
      </c>
      <c r="AJ53">
        <v>0</v>
      </c>
      <c r="AK53">
        <v>52.235275999999999</v>
      </c>
      <c r="AL53">
        <v>1.3379270000000001</v>
      </c>
      <c r="AM53">
        <v>0</v>
      </c>
      <c r="AN53">
        <v>0.67914399999999997</v>
      </c>
      <c r="AO53">
        <v>0</v>
      </c>
      <c r="AP53">
        <v>0.61456</v>
      </c>
      <c r="AQ53">
        <v>0</v>
      </c>
      <c r="AR53">
        <v>2.118576</v>
      </c>
      <c r="AS53">
        <v>4.5175179999999999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2339.0409219999997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579.51295700000003</v>
      </c>
      <c r="L54">
        <v>626.69752100000005</v>
      </c>
      <c r="M54">
        <v>88.274000000000001</v>
      </c>
      <c r="N54">
        <v>56.66807</v>
      </c>
      <c r="O54">
        <v>118.657167</v>
      </c>
      <c r="P54">
        <v>111.182062</v>
      </c>
      <c r="Q54">
        <v>20.93629</v>
      </c>
      <c r="R54">
        <v>40.673301000000002</v>
      </c>
      <c r="S54">
        <v>25.321300999999998</v>
      </c>
      <c r="T54">
        <v>0</v>
      </c>
      <c r="U54">
        <v>401.80981500000001</v>
      </c>
      <c r="V54">
        <v>19.890435</v>
      </c>
      <c r="W54">
        <v>32.143250000000002</v>
      </c>
      <c r="X54">
        <v>120.78185999999999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20.597394999999999</v>
      </c>
      <c r="AH54">
        <v>0</v>
      </c>
      <c r="AI54">
        <v>0</v>
      </c>
      <c r="AJ54">
        <v>0</v>
      </c>
      <c r="AK54">
        <v>52.235275999999999</v>
      </c>
      <c r="AL54">
        <v>1.3379270000000001</v>
      </c>
      <c r="AM54">
        <v>0</v>
      </c>
      <c r="AN54">
        <v>0.67914399999999997</v>
      </c>
      <c r="AO54">
        <v>0</v>
      </c>
      <c r="AP54">
        <v>0.61456</v>
      </c>
      <c r="AQ54">
        <v>0</v>
      </c>
      <c r="AR54">
        <v>2.118576</v>
      </c>
      <c r="AS54">
        <v>4.5175179999999999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2339.0409219999997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591.64209200000005</v>
      </c>
      <c r="L55">
        <v>580.16656799999998</v>
      </c>
      <c r="M55">
        <v>88.274000000000001</v>
      </c>
      <c r="N55">
        <v>56.66807</v>
      </c>
      <c r="O55">
        <v>118.657167</v>
      </c>
      <c r="P55">
        <v>111.182062</v>
      </c>
      <c r="Q55">
        <v>20.93629</v>
      </c>
      <c r="R55">
        <v>40.673301000000002</v>
      </c>
      <c r="S55">
        <v>25.321300999999998</v>
      </c>
      <c r="T55">
        <v>0</v>
      </c>
      <c r="U55">
        <v>401.80981500000001</v>
      </c>
      <c r="V55">
        <v>19.890435</v>
      </c>
      <c r="W55">
        <v>33.390599999999999</v>
      </c>
      <c r="X55">
        <v>120.78185999999999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20.597394999999999</v>
      </c>
      <c r="AH55">
        <v>0</v>
      </c>
      <c r="AI55">
        <v>0</v>
      </c>
      <c r="AJ55">
        <v>0</v>
      </c>
      <c r="AK55">
        <v>52.235275999999999</v>
      </c>
      <c r="AL55">
        <v>1.3379270000000001</v>
      </c>
      <c r="AM55">
        <v>0</v>
      </c>
      <c r="AN55">
        <v>0.67914399999999997</v>
      </c>
      <c r="AO55">
        <v>0</v>
      </c>
      <c r="AP55">
        <v>0.61456</v>
      </c>
      <c r="AQ55">
        <v>0</v>
      </c>
      <c r="AR55">
        <v>2.118576</v>
      </c>
      <c r="AS55">
        <v>4.5175179999999999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2305.886454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572.45209199999999</v>
      </c>
      <c r="L56">
        <v>625.93464800000004</v>
      </c>
      <c r="M56">
        <v>88.274000000000001</v>
      </c>
      <c r="N56">
        <v>56.66807</v>
      </c>
      <c r="O56">
        <v>118.657167</v>
      </c>
      <c r="P56">
        <v>111.182062</v>
      </c>
      <c r="Q56">
        <v>20.93629</v>
      </c>
      <c r="R56">
        <v>40.673301000000002</v>
      </c>
      <c r="S56">
        <v>25.321300999999998</v>
      </c>
      <c r="T56">
        <v>0</v>
      </c>
      <c r="U56">
        <v>401.80981500000001</v>
      </c>
      <c r="V56">
        <v>19.890435</v>
      </c>
      <c r="W56">
        <v>33.390599999999999</v>
      </c>
      <c r="X56">
        <v>120.78185999999999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20.597394999999999</v>
      </c>
      <c r="AH56">
        <v>0</v>
      </c>
      <c r="AI56">
        <v>0</v>
      </c>
      <c r="AJ56">
        <v>0</v>
      </c>
      <c r="AK56">
        <v>52.235275999999999</v>
      </c>
      <c r="AL56">
        <v>1.3379270000000001</v>
      </c>
      <c r="AM56">
        <v>0</v>
      </c>
      <c r="AN56">
        <v>0.67914399999999997</v>
      </c>
      <c r="AO56">
        <v>0</v>
      </c>
      <c r="AP56">
        <v>0.61456</v>
      </c>
      <c r="AQ56">
        <v>0</v>
      </c>
      <c r="AR56">
        <v>2.118576</v>
      </c>
      <c r="AS56">
        <v>4.5175179999999999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2332.4645339999997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548.21886500000005</v>
      </c>
      <c r="L57">
        <v>552.12028799999996</v>
      </c>
      <c r="M57">
        <v>88.274000000000001</v>
      </c>
      <c r="N57">
        <v>56.66807</v>
      </c>
      <c r="O57">
        <v>118.657167</v>
      </c>
      <c r="P57">
        <v>111.182062</v>
      </c>
      <c r="Q57">
        <v>16.577953000000001</v>
      </c>
      <c r="R57">
        <v>35.139767999999997</v>
      </c>
      <c r="S57">
        <v>21.768176</v>
      </c>
      <c r="T57">
        <v>0</v>
      </c>
      <c r="U57">
        <v>401.80981500000001</v>
      </c>
      <c r="V57">
        <v>19.890435</v>
      </c>
      <c r="W57">
        <v>33.390599999999999</v>
      </c>
      <c r="X57">
        <v>120.78185999999999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20.597394999999999</v>
      </c>
      <c r="AH57">
        <v>0</v>
      </c>
      <c r="AI57">
        <v>0</v>
      </c>
      <c r="AJ57">
        <v>0</v>
      </c>
      <c r="AK57">
        <v>52.235275999999999</v>
      </c>
      <c r="AL57">
        <v>1.3379270000000001</v>
      </c>
      <c r="AM57">
        <v>0</v>
      </c>
      <c r="AN57">
        <v>0.67914399999999997</v>
      </c>
      <c r="AO57">
        <v>0</v>
      </c>
      <c r="AP57">
        <v>0.61456</v>
      </c>
      <c r="AQ57">
        <v>0</v>
      </c>
      <c r="AR57">
        <v>2.118576</v>
      </c>
      <c r="AS57">
        <v>4.5175179999999999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2220.9719519999994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500.24386500000003</v>
      </c>
      <c r="L58">
        <v>598.65124000000003</v>
      </c>
      <c r="M58">
        <v>88.274000000000001</v>
      </c>
      <c r="N58">
        <v>56.66807</v>
      </c>
      <c r="O58">
        <v>118.657167</v>
      </c>
      <c r="P58">
        <v>111.182062</v>
      </c>
      <c r="Q58">
        <v>16.577953000000001</v>
      </c>
      <c r="R58">
        <v>35.139767999999997</v>
      </c>
      <c r="S58">
        <v>21.768176</v>
      </c>
      <c r="T58">
        <v>0</v>
      </c>
      <c r="U58">
        <v>401.80981500000001</v>
      </c>
      <c r="V58">
        <v>19.890435</v>
      </c>
      <c r="W58">
        <v>33.390599999999999</v>
      </c>
      <c r="X58">
        <v>120.78185999999999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20.597394999999999</v>
      </c>
      <c r="AH58">
        <v>0</v>
      </c>
      <c r="AI58">
        <v>0</v>
      </c>
      <c r="AJ58">
        <v>0</v>
      </c>
      <c r="AK58">
        <v>52.235275999999999</v>
      </c>
      <c r="AL58">
        <v>1.3379270000000001</v>
      </c>
      <c r="AM58">
        <v>0</v>
      </c>
      <c r="AN58">
        <v>0.67914399999999997</v>
      </c>
      <c r="AO58">
        <v>0</v>
      </c>
      <c r="AP58">
        <v>0.61456</v>
      </c>
      <c r="AQ58">
        <v>0</v>
      </c>
      <c r="AR58">
        <v>2.118576</v>
      </c>
      <c r="AS58">
        <v>4.5175179999999999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2219.5279039999996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452.26886500000001</v>
      </c>
      <c r="L59">
        <v>598.65124000000003</v>
      </c>
      <c r="M59">
        <v>88.274000000000001</v>
      </c>
      <c r="N59">
        <v>56.66807</v>
      </c>
      <c r="O59">
        <v>118.657167</v>
      </c>
      <c r="P59">
        <v>111.182062</v>
      </c>
      <c r="Q59">
        <v>16.577953000000001</v>
      </c>
      <c r="R59">
        <v>35.139767999999997</v>
      </c>
      <c r="S59">
        <v>21.768176</v>
      </c>
      <c r="T59">
        <v>0</v>
      </c>
      <c r="U59">
        <v>401.80981500000001</v>
      </c>
      <c r="V59">
        <v>19.890435</v>
      </c>
      <c r="W59">
        <v>37.394976999999997</v>
      </c>
      <c r="X59">
        <v>120.78185999999999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20.597394999999999</v>
      </c>
      <c r="AH59">
        <v>0</v>
      </c>
      <c r="AI59">
        <v>0</v>
      </c>
      <c r="AJ59">
        <v>0</v>
      </c>
      <c r="AK59">
        <v>52.235275999999999</v>
      </c>
      <c r="AL59">
        <v>1.3379270000000001</v>
      </c>
      <c r="AM59">
        <v>0</v>
      </c>
      <c r="AN59">
        <v>0.67914399999999997</v>
      </c>
      <c r="AO59">
        <v>0</v>
      </c>
      <c r="AP59">
        <v>0.61456</v>
      </c>
      <c r="AQ59">
        <v>0</v>
      </c>
      <c r="AR59">
        <v>2.118576</v>
      </c>
      <c r="AS59">
        <v>4.5175179999999999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2175.5572809999999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404.29386499999998</v>
      </c>
      <c r="L60">
        <v>598.65124000000003</v>
      </c>
      <c r="M60">
        <v>88.274000000000001</v>
      </c>
      <c r="N60">
        <v>56.66807</v>
      </c>
      <c r="O60">
        <v>118.657167</v>
      </c>
      <c r="P60">
        <v>111.182062</v>
      </c>
      <c r="Q60">
        <v>16.577953000000001</v>
      </c>
      <c r="R60">
        <v>35.139767999999997</v>
      </c>
      <c r="S60">
        <v>21.768176</v>
      </c>
      <c r="T60">
        <v>0</v>
      </c>
      <c r="U60">
        <v>401.80981500000001</v>
      </c>
      <c r="V60">
        <v>19.890435</v>
      </c>
      <c r="W60">
        <v>37.394976999999997</v>
      </c>
      <c r="X60">
        <v>120.78185999999999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20.597394999999999</v>
      </c>
      <c r="AH60">
        <v>0</v>
      </c>
      <c r="AI60">
        <v>0</v>
      </c>
      <c r="AJ60">
        <v>0</v>
      </c>
      <c r="AK60">
        <v>52.235275999999999</v>
      </c>
      <c r="AL60">
        <v>1.3379270000000001</v>
      </c>
      <c r="AM60">
        <v>0</v>
      </c>
      <c r="AN60">
        <v>0.67914399999999997</v>
      </c>
      <c r="AO60">
        <v>0</v>
      </c>
      <c r="AP60">
        <v>0.61456</v>
      </c>
      <c r="AQ60">
        <v>0</v>
      </c>
      <c r="AR60">
        <v>2.118576</v>
      </c>
      <c r="AS60">
        <v>4.5175179999999999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2127.582281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404.29386499999998</v>
      </c>
      <c r="L61">
        <v>598.65124000000003</v>
      </c>
      <c r="M61">
        <v>88.274000000000001</v>
      </c>
      <c r="N61">
        <v>56.66807</v>
      </c>
      <c r="O61">
        <v>118.657167</v>
      </c>
      <c r="P61">
        <v>111.182062</v>
      </c>
      <c r="Q61">
        <v>16.577953000000001</v>
      </c>
      <c r="R61">
        <v>35.139767999999997</v>
      </c>
      <c r="S61">
        <v>21.768176</v>
      </c>
      <c r="T61">
        <v>0</v>
      </c>
      <c r="U61">
        <v>401.80981500000001</v>
      </c>
      <c r="V61">
        <v>19.890435</v>
      </c>
      <c r="W61">
        <v>37.394976999999997</v>
      </c>
      <c r="X61">
        <v>120.78185999999999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20.597394999999999</v>
      </c>
      <c r="AH61">
        <v>0</v>
      </c>
      <c r="AI61">
        <v>0</v>
      </c>
      <c r="AJ61">
        <v>0</v>
      </c>
      <c r="AK61">
        <v>52.235275999999999</v>
      </c>
      <c r="AL61">
        <v>1.3379270000000001</v>
      </c>
      <c r="AM61">
        <v>0</v>
      </c>
      <c r="AN61">
        <v>0.67914399999999997</v>
      </c>
      <c r="AO61">
        <v>0</v>
      </c>
      <c r="AP61">
        <v>0.24582399999999999</v>
      </c>
      <c r="AQ61">
        <v>0</v>
      </c>
      <c r="AR61">
        <v>2.118576</v>
      </c>
      <c r="AS61">
        <v>4.5175179999999999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2127.2135450000001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404.29386499999998</v>
      </c>
      <c r="L62">
        <v>598.65124000000003</v>
      </c>
      <c r="M62">
        <v>88.274000000000001</v>
      </c>
      <c r="N62">
        <v>56.66807</v>
      </c>
      <c r="O62">
        <v>118.657167</v>
      </c>
      <c r="P62">
        <v>111.182062</v>
      </c>
      <c r="Q62">
        <v>16.577953000000001</v>
      </c>
      <c r="R62">
        <v>35.139767999999997</v>
      </c>
      <c r="S62">
        <v>21.768176</v>
      </c>
      <c r="T62">
        <v>0</v>
      </c>
      <c r="U62">
        <v>401.80981500000001</v>
      </c>
      <c r="V62">
        <v>19.890435</v>
      </c>
      <c r="W62">
        <v>37.394976999999997</v>
      </c>
      <c r="X62">
        <v>120.78185999999999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20.597394999999999</v>
      </c>
      <c r="AH62">
        <v>0</v>
      </c>
      <c r="AI62">
        <v>0</v>
      </c>
      <c r="AJ62">
        <v>0</v>
      </c>
      <c r="AK62">
        <v>52.235275999999999</v>
      </c>
      <c r="AL62">
        <v>1.3379270000000001</v>
      </c>
      <c r="AM62">
        <v>0</v>
      </c>
      <c r="AN62">
        <v>0.67914399999999997</v>
      </c>
      <c r="AO62">
        <v>0</v>
      </c>
      <c r="AP62">
        <v>0.24582399999999999</v>
      </c>
      <c r="AQ62">
        <v>0</v>
      </c>
      <c r="AR62">
        <v>2.118576</v>
      </c>
      <c r="AS62">
        <v>4.5175179999999999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2127.2135450000001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404.29386499999998</v>
      </c>
      <c r="L63">
        <v>598.65124000000003</v>
      </c>
      <c r="M63">
        <v>88.274000000000001</v>
      </c>
      <c r="N63">
        <v>56.66807</v>
      </c>
      <c r="O63">
        <v>118.657167</v>
      </c>
      <c r="P63">
        <v>111.182062</v>
      </c>
      <c r="Q63">
        <v>16.577953000000001</v>
      </c>
      <c r="R63">
        <v>35.139767999999997</v>
      </c>
      <c r="S63">
        <v>21.768176</v>
      </c>
      <c r="T63">
        <v>0</v>
      </c>
      <c r="U63">
        <v>401.80981500000001</v>
      </c>
      <c r="V63">
        <v>19.890435</v>
      </c>
      <c r="W63">
        <v>37.394976999999997</v>
      </c>
      <c r="X63">
        <v>120.78185999999999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20.597394999999999</v>
      </c>
      <c r="AH63">
        <v>0</v>
      </c>
      <c r="AI63">
        <v>0</v>
      </c>
      <c r="AJ63">
        <v>0</v>
      </c>
      <c r="AK63">
        <v>52.235275999999999</v>
      </c>
      <c r="AL63">
        <v>1.3379270000000001</v>
      </c>
      <c r="AM63">
        <v>0</v>
      </c>
      <c r="AN63">
        <v>0.67914399999999997</v>
      </c>
      <c r="AO63">
        <v>0</v>
      </c>
      <c r="AP63">
        <v>0</v>
      </c>
      <c r="AQ63">
        <v>14.93078</v>
      </c>
      <c r="AR63">
        <v>2.118576</v>
      </c>
      <c r="AS63">
        <v>4.5175179999999999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2141.8985010000001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452.26886500000001</v>
      </c>
      <c r="L64">
        <v>598.65124000000003</v>
      </c>
      <c r="M64">
        <v>88.274000000000001</v>
      </c>
      <c r="N64">
        <v>56.66807</v>
      </c>
      <c r="O64">
        <v>118.657167</v>
      </c>
      <c r="P64">
        <v>111.182062</v>
      </c>
      <c r="Q64">
        <v>16.577953000000001</v>
      </c>
      <c r="R64">
        <v>35.139767999999997</v>
      </c>
      <c r="S64">
        <v>21.768176</v>
      </c>
      <c r="T64">
        <v>0</v>
      </c>
      <c r="U64">
        <v>401.80981500000001</v>
      </c>
      <c r="V64">
        <v>19.890435</v>
      </c>
      <c r="W64">
        <v>37.394976999999997</v>
      </c>
      <c r="X64">
        <v>120.78185999999999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20.597394999999999</v>
      </c>
      <c r="AH64">
        <v>0</v>
      </c>
      <c r="AI64">
        <v>0</v>
      </c>
      <c r="AJ64">
        <v>0</v>
      </c>
      <c r="AK64">
        <v>52.235275999999999</v>
      </c>
      <c r="AL64">
        <v>1.3379270000000001</v>
      </c>
      <c r="AM64">
        <v>0</v>
      </c>
      <c r="AN64">
        <v>0.67914399999999997</v>
      </c>
      <c r="AO64">
        <v>0</v>
      </c>
      <c r="AP64">
        <v>0</v>
      </c>
      <c r="AQ64">
        <v>14.93078</v>
      </c>
      <c r="AR64">
        <v>2.118576</v>
      </c>
      <c r="AS64">
        <v>4.5175179999999999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2189.873501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500.24386500000003</v>
      </c>
      <c r="L65">
        <v>598.65124000000003</v>
      </c>
      <c r="M65">
        <v>88.274000000000001</v>
      </c>
      <c r="N65">
        <v>56.66807</v>
      </c>
      <c r="O65">
        <v>118.657167</v>
      </c>
      <c r="P65">
        <v>111.182062</v>
      </c>
      <c r="Q65">
        <v>16.577953000000001</v>
      </c>
      <c r="R65">
        <v>35.139767999999997</v>
      </c>
      <c r="S65">
        <v>21.768176</v>
      </c>
      <c r="T65">
        <v>0</v>
      </c>
      <c r="U65">
        <v>401.80981500000001</v>
      </c>
      <c r="V65">
        <v>19.890435</v>
      </c>
      <c r="W65">
        <v>37.394976999999997</v>
      </c>
      <c r="X65">
        <v>120.78185999999999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20.597394999999999</v>
      </c>
      <c r="AH65">
        <v>0</v>
      </c>
      <c r="AI65">
        <v>0</v>
      </c>
      <c r="AJ65">
        <v>0</v>
      </c>
      <c r="AK65">
        <v>52.235275999999999</v>
      </c>
      <c r="AL65">
        <v>1.3379270000000001</v>
      </c>
      <c r="AM65">
        <v>0</v>
      </c>
      <c r="AN65">
        <v>0.67914399999999997</v>
      </c>
      <c r="AO65">
        <v>0</v>
      </c>
      <c r="AP65">
        <v>0.98329599999999995</v>
      </c>
      <c r="AQ65">
        <v>14.93078</v>
      </c>
      <c r="AR65">
        <v>2.118576</v>
      </c>
      <c r="AS65">
        <v>4.5175179999999999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2238.8317969999998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548.21886500000005</v>
      </c>
      <c r="L66">
        <v>598.65124000000003</v>
      </c>
      <c r="M66">
        <v>88.274000000000001</v>
      </c>
      <c r="N66">
        <v>56.66807</v>
      </c>
      <c r="O66">
        <v>118.657167</v>
      </c>
      <c r="P66">
        <v>111.182062</v>
      </c>
      <c r="Q66">
        <v>16.577953000000001</v>
      </c>
      <c r="R66">
        <v>35.139767999999997</v>
      </c>
      <c r="S66">
        <v>21.768176</v>
      </c>
      <c r="T66">
        <v>0</v>
      </c>
      <c r="U66">
        <v>401.80981500000001</v>
      </c>
      <c r="V66">
        <v>19.890435</v>
      </c>
      <c r="W66">
        <v>37.394976999999997</v>
      </c>
      <c r="X66">
        <v>120.78185999999999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20.597394999999999</v>
      </c>
      <c r="AH66">
        <v>0</v>
      </c>
      <c r="AI66">
        <v>0</v>
      </c>
      <c r="AJ66">
        <v>0</v>
      </c>
      <c r="AK66">
        <v>52.235275999999999</v>
      </c>
      <c r="AL66">
        <v>1.3379270000000001</v>
      </c>
      <c r="AM66">
        <v>0</v>
      </c>
      <c r="AN66">
        <v>0.67914399999999997</v>
      </c>
      <c r="AO66">
        <v>0</v>
      </c>
      <c r="AP66">
        <v>0.98329599999999995</v>
      </c>
      <c r="AQ66">
        <v>29.861559</v>
      </c>
      <c r="AR66">
        <v>2.118576</v>
      </c>
      <c r="AS66">
        <v>4.5175179999999999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2301.7375759999995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576.634457</v>
      </c>
      <c r="L67">
        <v>598.65124000000003</v>
      </c>
      <c r="M67">
        <v>88.274000000000001</v>
      </c>
      <c r="N67">
        <v>56.66807</v>
      </c>
      <c r="O67">
        <v>118.657167</v>
      </c>
      <c r="P67">
        <v>111.182062</v>
      </c>
      <c r="Q67">
        <v>16.577953000000001</v>
      </c>
      <c r="R67">
        <v>35.139767999999997</v>
      </c>
      <c r="S67">
        <v>21.768176</v>
      </c>
      <c r="T67">
        <v>0</v>
      </c>
      <c r="U67">
        <v>401.80981500000001</v>
      </c>
      <c r="V67">
        <v>19.890435</v>
      </c>
      <c r="W67">
        <v>37.394976999999997</v>
      </c>
      <c r="X67">
        <v>120.78185999999999</v>
      </c>
      <c r="Y67">
        <v>0</v>
      </c>
      <c r="Z67">
        <v>0</v>
      </c>
      <c r="AA67">
        <v>0</v>
      </c>
      <c r="AB67">
        <v>3.1975340000000001</v>
      </c>
      <c r="AC67">
        <v>0</v>
      </c>
      <c r="AD67">
        <v>0</v>
      </c>
      <c r="AE67">
        <v>15.811458</v>
      </c>
      <c r="AF67">
        <v>0</v>
      </c>
      <c r="AG67">
        <v>20.597394999999999</v>
      </c>
      <c r="AH67">
        <v>0</v>
      </c>
      <c r="AI67">
        <v>0</v>
      </c>
      <c r="AJ67">
        <v>0</v>
      </c>
      <c r="AK67">
        <v>52.235275999999999</v>
      </c>
      <c r="AL67">
        <v>1.3379270000000001</v>
      </c>
      <c r="AM67">
        <v>0</v>
      </c>
      <c r="AN67">
        <v>0.67914399999999997</v>
      </c>
      <c r="AO67">
        <v>0</v>
      </c>
      <c r="AP67">
        <v>0.98329599999999995</v>
      </c>
      <c r="AQ67">
        <v>29.861559</v>
      </c>
      <c r="AR67">
        <v>23.304335999999999</v>
      </c>
      <c r="AS67">
        <v>8.0024599999999992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2373.8328620000002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622.47178699999995</v>
      </c>
      <c r="L68">
        <v>625.90600800000004</v>
      </c>
      <c r="M68">
        <v>88.274000000000001</v>
      </c>
      <c r="N68">
        <v>56.66807</v>
      </c>
      <c r="O68">
        <v>118.657167</v>
      </c>
      <c r="P68">
        <v>111.182062</v>
      </c>
      <c r="Q68">
        <v>20.93629</v>
      </c>
      <c r="R68">
        <v>40.673301000000002</v>
      </c>
      <c r="S68">
        <v>25.321300999999998</v>
      </c>
      <c r="T68">
        <v>0</v>
      </c>
      <c r="U68">
        <v>401.80981500000001</v>
      </c>
      <c r="V68">
        <v>19.890435</v>
      </c>
      <c r="W68">
        <v>37.394976999999997</v>
      </c>
      <c r="X68">
        <v>120.78185999999999</v>
      </c>
      <c r="Y68">
        <v>0</v>
      </c>
      <c r="Z68">
        <v>0</v>
      </c>
      <c r="AA68">
        <v>0</v>
      </c>
      <c r="AB68">
        <v>3.1975340000000001</v>
      </c>
      <c r="AC68">
        <v>0</v>
      </c>
      <c r="AD68">
        <v>0</v>
      </c>
      <c r="AE68">
        <v>15.811458</v>
      </c>
      <c r="AF68">
        <v>0</v>
      </c>
      <c r="AG68">
        <v>20.597394999999999</v>
      </c>
      <c r="AH68">
        <v>16.355637000000002</v>
      </c>
      <c r="AI68">
        <v>0</v>
      </c>
      <c r="AJ68">
        <v>0</v>
      </c>
      <c r="AK68">
        <v>52.235275999999999</v>
      </c>
      <c r="AL68">
        <v>1.3379270000000001</v>
      </c>
      <c r="AM68">
        <v>0</v>
      </c>
      <c r="AN68">
        <v>0.67914399999999997</v>
      </c>
      <c r="AO68">
        <v>0</v>
      </c>
      <c r="AP68">
        <v>0.98329599999999995</v>
      </c>
      <c r="AQ68">
        <v>29.861559</v>
      </c>
      <c r="AR68">
        <v>23.304335999999999</v>
      </c>
      <c r="AS68">
        <v>8.0024599999999992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2476.7255919999998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576.41578700000002</v>
      </c>
      <c r="L69">
        <v>626.69752100000005</v>
      </c>
      <c r="M69">
        <v>88.274000000000001</v>
      </c>
      <c r="N69">
        <v>56.66807</v>
      </c>
      <c r="O69">
        <v>118.657167</v>
      </c>
      <c r="P69">
        <v>111.182062</v>
      </c>
      <c r="Q69">
        <v>20.93629</v>
      </c>
      <c r="R69">
        <v>40.673301000000002</v>
      </c>
      <c r="S69">
        <v>25.321300999999998</v>
      </c>
      <c r="T69">
        <v>0</v>
      </c>
      <c r="U69">
        <v>401.80981500000001</v>
      </c>
      <c r="V69">
        <v>19.890435</v>
      </c>
      <c r="W69">
        <v>37.394976999999997</v>
      </c>
      <c r="X69">
        <v>120.78185999999999</v>
      </c>
      <c r="Y69">
        <v>0</v>
      </c>
      <c r="Z69">
        <v>0</v>
      </c>
      <c r="AA69">
        <v>0</v>
      </c>
      <c r="AB69">
        <v>3.1975340000000001</v>
      </c>
      <c r="AC69">
        <v>0</v>
      </c>
      <c r="AD69">
        <v>0</v>
      </c>
      <c r="AE69">
        <v>15.811458</v>
      </c>
      <c r="AF69">
        <v>8.5146029999999993</v>
      </c>
      <c r="AG69">
        <v>20.597394999999999</v>
      </c>
      <c r="AH69">
        <v>19.081575999999998</v>
      </c>
      <c r="AI69">
        <v>0</v>
      </c>
      <c r="AJ69">
        <v>0</v>
      </c>
      <c r="AK69">
        <v>52.235275999999999</v>
      </c>
      <c r="AL69">
        <v>1.3379270000000001</v>
      </c>
      <c r="AM69">
        <v>0</v>
      </c>
      <c r="AN69">
        <v>0.67914399999999997</v>
      </c>
      <c r="AO69">
        <v>0</v>
      </c>
      <c r="AP69">
        <v>0.98329599999999995</v>
      </c>
      <c r="AQ69">
        <v>44.792338000000001</v>
      </c>
      <c r="AR69">
        <v>3.7075079999999998</v>
      </c>
      <c r="AS69">
        <v>8.0024599999999992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2438.0355979999999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576.41578700000002</v>
      </c>
      <c r="L70">
        <v>626.69752100000005</v>
      </c>
      <c r="M70">
        <v>88.274000000000001</v>
      </c>
      <c r="N70">
        <v>56.66807</v>
      </c>
      <c r="O70">
        <v>118.657167</v>
      </c>
      <c r="P70">
        <v>111.182062</v>
      </c>
      <c r="Q70">
        <v>20.93629</v>
      </c>
      <c r="R70">
        <v>40.673301000000002</v>
      </c>
      <c r="S70">
        <v>25.321300999999998</v>
      </c>
      <c r="T70">
        <v>0</v>
      </c>
      <c r="U70">
        <v>401.80981500000001</v>
      </c>
      <c r="V70">
        <v>19.890435</v>
      </c>
      <c r="W70">
        <v>37.394976999999997</v>
      </c>
      <c r="X70">
        <v>120.78185999999999</v>
      </c>
      <c r="Y70">
        <v>0</v>
      </c>
      <c r="Z70">
        <v>0</v>
      </c>
      <c r="AA70">
        <v>0</v>
      </c>
      <c r="AB70">
        <v>3.1975340000000001</v>
      </c>
      <c r="AC70">
        <v>0</v>
      </c>
      <c r="AD70">
        <v>0</v>
      </c>
      <c r="AE70">
        <v>15.811458</v>
      </c>
      <c r="AF70">
        <v>8.5146029999999993</v>
      </c>
      <c r="AG70">
        <v>20.597394999999999</v>
      </c>
      <c r="AH70">
        <v>35.437213999999997</v>
      </c>
      <c r="AI70">
        <v>0</v>
      </c>
      <c r="AJ70">
        <v>0</v>
      </c>
      <c r="AK70">
        <v>52.235275999999999</v>
      </c>
      <c r="AL70">
        <v>1.3379270000000001</v>
      </c>
      <c r="AM70">
        <v>0</v>
      </c>
      <c r="AN70">
        <v>0.67914399999999997</v>
      </c>
      <c r="AO70">
        <v>0</v>
      </c>
      <c r="AP70">
        <v>0.98329599999999995</v>
      </c>
      <c r="AQ70">
        <v>44.792338000000001</v>
      </c>
      <c r="AR70">
        <v>2.2245050000000002</v>
      </c>
      <c r="AS70">
        <v>8.0024599999999992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2452.9082330000001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637.98955899999999</v>
      </c>
      <c r="L71">
        <v>626.69752100000005</v>
      </c>
      <c r="M71">
        <v>88.274000000000001</v>
      </c>
      <c r="N71">
        <v>56.66807</v>
      </c>
      <c r="O71">
        <v>118.657167</v>
      </c>
      <c r="P71">
        <v>111.182062</v>
      </c>
      <c r="Q71">
        <v>20.93629</v>
      </c>
      <c r="R71">
        <v>40.673301000000002</v>
      </c>
      <c r="S71">
        <v>25.321300999999998</v>
      </c>
      <c r="T71">
        <v>0</v>
      </c>
      <c r="U71">
        <v>401.80981500000001</v>
      </c>
      <c r="V71">
        <v>19.890435</v>
      </c>
      <c r="W71">
        <v>37.394976999999997</v>
      </c>
      <c r="X71">
        <v>120.78185999999999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8.653219</v>
      </c>
      <c r="AE71">
        <v>31.622917000000001</v>
      </c>
      <c r="AF71">
        <v>17.029205999999999</v>
      </c>
      <c r="AG71">
        <v>20.597394999999999</v>
      </c>
      <c r="AH71">
        <v>61.787962</v>
      </c>
      <c r="AI71">
        <v>0</v>
      </c>
      <c r="AJ71">
        <v>0</v>
      </c>
      <c r="AK71">
        <v>52.235275999999999</v>
      </c>
      <c r="AL71">
        <v>1.3379270000000001</v>
      </c>
      <c r="AM71">
        <v>0</v>
      </c>
      <c r="AN71">
        <v>0.67914399999999997</v>
      </c>
      <c r="AO71">
        <v>0</v>
      </c>
      <c r="AP71">
        <v>0.49164799999999997</v>
      </c>
      <c r="AQ71">
        <v>44.792338000000001</v>
      </c>
      <c r="AR71">
        <v>2.2245050000000002</v>
      </c>
      <c r="AS71">
        <v>8.0024599999999992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2582.7595050000004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655.17454699999996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111.182062</v>
      </c>
      <c r="Q72">
        <v>20.93629</v>
      </c>
      <c r="R72">
        <v>40.673301000000002</v>
      </c>
      <c r="S72">
        <v>25.321300999999998</v>
      </c>
      <c r="T72">
        <v>0</v>
      </c>
      <c r="U72">
        <v>401.80981500000001</v>
      </c>
      <c r="V72">
        <v>19.890435</v>
      </c>
      <c r="W72">
        <v>37.394976999999997</v>
      </c>
      <c r="X72">
        <v>120.78185999999999</v>
      </c>
      <c r="Y72">
        <v>0</v>
      </c>
      <c r="Z72">
        <v>1.05545</v>
      </c>
      <c r="AA72">
        <v>0</v>
      </c>
      <c r="AB72">
        <v>12.636653000000001</v>
      </c>
      <c r="AC72">
        <v>0</v>
      </c>
      <c r="AD72">
        <v>17.532053000000001</v>
      </c>
      <c r="AE72">
        <v>31.622917000000001</v>
      </c>
      <c r="AF72">
        <v>25.543809</v>
      </c>
      <c r="AG72">
        <v>20.597394999999999</v>
      </c>
      <c r="AH72">
        <v>72.691720000000004</v>
      </c>
      <c r="AI72">
        <v>0</v>
      </c>
      <c r="AJ72">
        <v>0</v>
      </c>
      <c r="AK72">
        <v>52.235275999999999</v>
      </c>
      <c r="AL72">
        <v>6.6896339999999999</v>
      </c>
      <c r="AM72">
        <v>5.0648929999999996</v>
      </c>
      <c r="AN72">
        <v>0.67914399999999997</v>
      </c>
      <c r="AO72">
        <v>0</v>
      </c>
      <c r="AP72">
        <v>0.49164799999999997</v>
      </c>
      <c r="AQ72">
        <v>44.792338000000001</v>
      </c>
      <c r="AR72">
        <v>2.2245050000000002</v>
      </c>
      <c r="AS72">
        <v>8.0024599999999992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2639.7137379999999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111.182062</v>
      </c>
      <c r="Q73">
        <v>20.93629</v>
      </c>
      <c r="R73">
        <v>40.673301000000002</v>
      </c>
      <c r="S73">
        <v>25.321300999999998</v>
      </c>
      <c r="T73">
        <v>0</v>
      </c>
      <c r="U73">
        <v>401.80981500000001</v>
      </c>
      <c r="V73">
        <v>19.890435</v>
      </c>
      <c r="W73">
        <v>37.394976999999997</v>
      </c>
      <c r="X73">
        <v>120.78185999999999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0</v>
      </c>
      <c r="AD73">
        <v>17.532053000000001</v>
      </c>
      <c r="AE73">
        <v>31.622917000000001</v>
      </c>
      <c r="AF73">
        <v>34.058411999999997</v>
      </c>
      <c r="AG73">
        <v>20.597394999999999</v>
      </c>
      <c r="AH73">
        <v>89.774274000000005</v>
      </c>
      <c r="AI73">
        <v>0</v>
      </c>
      <c r="AJ73">
        <v>0</v>
      </c>
      <c r="AK73">
        <v>52.235275999999999</v>
      </c>
      <c r="AL73">
        <v>53.517071999999999</v>
      </c>
      <c r="AM73">
        <v>15.163983999999999</v>
      </c>
      <c r="AN73">
        <v>0.67914399999999997</v>
      </c>
      <c r="AO73">
        <v>0</v>
      </c>
      <c r="AP73">
        <v>0.49164799999999997</v>
      </c>
      <c r="AQ73">
        <v>44.792338000000001</v>
      </c>
      <c r="AR73">
        <v>2.2245050000000002</v>
      </c>
      <c r="AS73">
        <v>4.5175179999999999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2749.5933449999998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111.182062</v>
      </c>
      <c r="Q74">
        <v>20.93629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19.890435</v>
      </c>
      <c r="W74">
        <v>37.394976999999997</v>
      </c>
      <c r="X74">
        <v>120.78185999999999</v>
      </c>
      <c r="Y74">
        <v>0</v>
      </c>
      <c r="Z74">
        <v>12.513415</v>
      </c>
      <c r="AA74">
        <v>13.340888</v>
      </c>
      <c r="AB74">
        <v>25.273306999999999</v>
      </c>
      <c r="AC74">
        <v>0</v>
      </c>
      <c r="AD74">
        <v>26.298079999999999</v>
      </c>
      <c r="AE74">
        <v>31.622917000000001</v>
      </c>
      <c r="AF74">
        <v>34.058411999999997</v>
      </c>
      <c r="AG74">
        <v>20.597394999999999</v>
      </c>
      <c r="AH74">
        <v>112.217843</v>
      </c>
      <c r="AI74">
        <v>0</v>
      </c>
      <c r="AJ74">
        <v>0</v>
      </c>
      <c r="AK74">
        <v>52.235275999999999</v>
      </c>
      <c r="AL74">
        <v>53.517071999999999</v>
      </c>
      <c r="AM74">
        <v>15.163983999999999</v>
      </c>
      <c r="AN74">
        <v>0.67914399999999997</v>
      </c>
      <c r="AO74">
        <v>0</v>
      </c>
      <c r="AP74">
        <v>0.49164799999999997</v>
      </c>
      <c r="AQ74">
        <v>44.792338000000001</v>
      </c>
      <c r="AR74">
        <v>2.2245050000000002</v>
      </c>
      <c r="AS74">
        <v>4.5175179999999999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2787.3975850000002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111.182062</v>
      </c>
      <c r="Q75">
        <v>20.93629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19.890435</v>
      </c>
      <c r="W75">
        <v>37.394976999999997</v>
      </c>
      <c r="X75">
        <v>120.78185999999999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0</v>
      </c>
      <c r="AD75">
        <v>26.298079999999999</v>
      </c>
      <c r="AE75">
        <v>31.622917000000001</v>
      </c>
      <c r="AF75">
        <v>34.058411999999997</v>
      </c>
      <c r="AG75">
        <v>20.597394999999999</v>
      </c>
      <c r="AH75">
        <v>134.66141099999999</v>
      </c>
      <c r="AI75">
        <v>0</v>
      </c>
      <c r="AJ75">
        <v>0</v>
      </c>
      <c r="AK75">
        <v>52.235275999999999</v>
      </c>
      <c r="AL75">
        <v>53.517071999999999</v>
      </c>
      <c r="AM75">
        <v>15.163983999999999</v>
      </c>
      <c r="AN75">
        <v>0.67914399999999997</v>
      </c>
      <c r="AO75">
        <v>0</v>
      </c>
      <c r="AP75">
        <v>1.1062080000000001</v>
      </c>
      <c r="AQ75">
        <v>44.792338000000001</v>
      </c>
      <c r="AR75">
        <v>2.2245050000000002</v>
      </c>
      <c r="AS75">
        <v>4.5175179999999999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2818.3389649999999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111.182062</v>
      </c>
      <c r="Q76">
        <v>20.93629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19.890435</v>
      </c>
      <c r="W76">
        <v>37.394976999999997</v>
      </c>
      <c r="X76">
        <v>120.78185999999999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0</v>
      </c>
      <c r="AD76">
        <v>26.298079999999999</v>
      </c>
      <c r="AE76">
        <v>31.622917000000001</v>
      </c>
      <c r="AF76">
        <v>34.058411999999997</v>
      </c>
      <c r="AG76">
        <v>20.597394999999999</v>
      </c>
      <c r="AH76">
        <v>134.66141099999999</v>
      </c>
      <c r="AI76">
        <v>0</v>
      </c>
      <c r="AJ76">
        <v>0</v>
      </c>
      <c r="AK76">
        <v>52.235275999999999</v>
      </c>
      <c r="AL76">
        <v>53.517071999999999</v>
      </c>
      <c r="AM76">
        <v>15.163983999999999</v>
      </c>
      <c r="AN76">
        <v>0.67914399999999997</v>
      </c>
      <c r="AO76">
        <v>0</v>
      </c>
      <c r="AP76">
        <v>1.1062080000000001</v>
      </c>
      <c r="AQ76">
        <v>44.792338000000001</v>
      </c>
      <c r="AR76">
        <v>2.2245050000000002</v>
      </c>
      <c r="AS76">
        <v>4.5175179999999999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2822.1289900000002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111.182062</v>
      </c>
      <c r="Q77">
        <v>20.93629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19.890435</v>
      </c>
      <c r="W77">
        <v>37.394976999999997</v>
      </c>
      <c r="X77">
        <v>120.78185999999999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0</v>
      </c>
      <c r="AD77">
        <v>26.298079999999999</v>
      </c>
      <c r="AE77">
        <v>31.622917000000001</v>
      </c>
      <c r="AF77">
        <v>34.058411999999997</v>
      </c>
      <c r="AG77">
        <v>20.597394999999999</v>
      </c>
      <c r="AH77">
        <v>127.21051</v>
      </c>
      <c r="AI77">
        <v>0</v>
      </c>
      <c r="AJ77">
        <v>0</v>
      </c>
      <c r="AK77">
        <v>52.235275999999999</v>
      </c>
      <c r="AL77">
        <v>40.137804000000003</v>
      </c>
      <c r="AM77">
        <v>15.163983999999999</v>
      </c>
      <c r="AN77">
        <v>0.67914399999999997</v>
      </c>
      <c r="AO77">
        <v>0</v>
      </c>
      <c r="AP77">
        <v>1.1062080000000001</v>
      </c>
      <c r="AQ77">
        <v>44.792338000000001</v>
      </c>
      <c r="AR77">
        <v>2.2245050000000002</v>
      </c>
      <c r="AS77">
        <v>4.5175179999999999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2801.2988209999999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111.182062</v>
      </c>
      <c r="Q78">
        <v>20.93629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19.890435</v>
      </c>
      <c r="W78">
        <v>37.394976999999997</v>
      </c>
      <c r="X78">
        <v>120.78185999999999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0</v>
      </c>
      <c r="AD78">
        <v>17.532053000000001</v>
      </c>
      <c r="AE78">
        <v>31.622917000000001</v>
      </c>
      <c r="AF78">
        <v>34.058411999999997</v>
      </c>
      <c r="AG78">
        <v>20.597394999999999</v>
      </c>
      <c r="AH78">
        <v>107.220287</v>
      </c>
      <c r="AI78">
        <v>0</v>
      </c>
      <c r="AJ78">
        <v>0</v>
      </c>
      <c r="AK78">
        <v>52.235275999999999</v>
      </c>
      <c r="AL78">
        <v>40.137804000000003</v>
      </c>
      <c r="AM78">
        <v>15.163983999999999</v>
      </c>
      <c r="AN78">
        <v>0.67914399999999997</v>
      </c>
      <c r="AO78">
        <v>0</v>
      </c>
      <c r="AP78">
        <v>1.1062080000000001</v>
      </c>
      <c r="AQ78">
        <v>44.792338000000001</v>
      </c>
      <c r="AR78">
        <v>2.2245050000000002</v>
      </c>
      <c r="AS78">
        <v>4.5175179999999999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2772.542571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111.182062</v>
      </c>
      <c r="Q79">
        <v>20.93629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19.890435</v>
      </c>
      <c r="W79">
        <v>37.394976999999997</v>
      </c>
      <c r="X79">
        <v>127.277811</v>
      </c>
      <c r="Y79">
        <v>0</v>
      </c>
      <c r="Z79">
        <v>6.2567079999999997</v>
      </c>
      <c r="AA79">
        <v>25.014164999999998</v>
      </c>
      <c r="AB79">
        <v>12.636653000000001</v>
      </c>
      <c r="AC79">
        <v>0</v>
      </c>
      <c r="AD79">
        <v>17.532053000000001</v>
      </c>
      <c r="AE79">
        <v>31.622917000000001</v>
      </c>
      <c r="AF79">
        <v>25.543809</v>
      </c>
      <c r="AG79">
        <v>20.597394999999999</v>
      </c>
      <c r="AH79">
        <v>45.432324999999999</v>
      </c>
      <c r="AI79">
        <v>0</v>
      </c>
      <c r="AJ79">
        <v>0</v>
      </c>
      <c r="AK79">
        <v>52.235275999999999</v>
      </c>
      <c r="AL79">
        <v>6.6896339999999999</v>
      </c>
      <c r="AM79">
        <v>5.0648929999999996</v>
      </c>
      <c r="AN79">
        <v>0.67914399999999997</v>
      </c>
      <c r="AO79">
        <v>0</v>
      </c>
      <c r="AP79">
        <v>0.49164799999999997</v>
      </c>
      <c r="AQ79">
        <v>44.792338000000001</v>
      </c>
      <c r="AR79">
        <v>2.2245050000000002</v>
      </c>
      <c r="AS79">
        <v>4.5175179999999999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2645.6807750000003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111.182062</v>
      </c>
      <c r="Q80">
        <v>20.93629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19.890435</v>
      </c>
      <c r="W80">
        <v>37.394976999999997</v>
      </c>
      <c r="X80">
        <v>137.26625000000001</v>
      </c>
      <c r="Y80">
        <v>0</v>
      </c>
      <c r="Z80">
        <v>6.2567079999999997</v>
      </c>
      <c r="AA80">
        <v>13.480361</v>
      </c>
      <c r="AB80">
        <v>0</v>
      </c>
      <c r="AC80">
        <v>0</v>
      </c>
      <c r="AD80">
        <v>8.653219</v>
      </c>
      <c r="AE80">
        <v>15.811458</v>
      </c>
      <c r="AF80">
        <v>17.029205999999999</v>
      </c>
      <c r="AG80">
        <v>20.597394999999999</v>
      </c>
      <c r="AH80">
        <v>34.528567000000002</v>
      </c>
      <c r="AI80">
        <v>0</v>
      </c>
      <c r="AJ80">
        <v>0</v>
      </c>
      <c r="AK80">
        <v>52.235275999999999</v>
      </c>
      <c r="AL80">
        <v>1.3379270000000001</v>
      </c>
      <c r="AM80">
        <v>0</v>
      </c>
      <c r="AN80">
        <v>0.67914399999999997</v>
      </c>
      <c r="AO80">
        <v>0</v>
      </c>
      <c r="AP80">
        <v>0.49164799999999997</v>
      </c>
      <c r="AQ80">
        <v>44.792338000000001</v>
      </c>
      <c r="AR80">
        <v>2.2245050000000002</v>
      </c>
      <c r="AS80">
        <v>4.5175179999999999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2576.9735030000002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111.182062</v>
      </c>
      <c r="Q81">
        <v>20.93629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19.890435</v>
      </c>
      <c r="W81">
        <v>40.374032999999997</v>
      </c>
      <c r="X81">
        <v>141.54124200000001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20.597394999999999</v>
      </c>
      <c r="AH81">
        <v>19.35417</v>
      </c>
      <c r="AI81">
        <v>0</v>
      </c>
      <c r="AJ81">
        <v>0</v>
      </c>
      <c r="AK81">
        <v>52.235275999999999</v>
      </c>
      <c r="AL81">
        <v>1.3379270000000001</v>
      </c>
      <c r="AM81">
        <v>0</v>
      </c>
      <c r="AN81">
        <v>0.67914399999999997</v>
      </c>
      <c r="AO81">
        <v>0</v>
      </c>
      <c r="AP81">
        <v>6.0226860000000002</v>
      </c>
      <c r="AQ81">
        <v>44.792338000000001</v>
      </c>
      <c r="AR81">
        <v>2.2245050000000002</v>
      </c>
      <c r="AS81">
        <v>4.5175179999999999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2550.0000490000007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111.182062</v>
      </c>
      <c r="Q82">
        <v>20.93629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19.890435</v>
      </c>
      <c r="W82">
        <v>40.374032999999997</v>
      </c>
      <c r="X82">
        <v>141.54124200000001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20.597394999999999</v>
      </c>
      <c r="AH82">
        <v>0</v>
      </c>
      <c r="AI82">
        <v>0</v>
      </c>
      <c r="AJ82">
        <v>0</v>
      </c>
      <c r="AK82">
        <v>52.235275999999999</v>
      </c>
      <c r="AL82">
        <v>1.3379270000000001</v>
      </c>
      <c r="AM82">
        <v>0</v>
      </c>
      <c r="AN82">
        <v>0.67914399999999997</v>
      </c>
      <c r="AO82">
        <v>0</v>
      </c>
      <c r="AP82">
        <v>6.0226860000000002</v>
      </c>
      <c r="AQ82">
        <v>44.792338000000001</v>
      </c>
      <c r="AR82">
        <v>2.2245050000000002</v>
      </c>
      <c r="AS82">
        <v>4.5175179999999999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2524.5818390000004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655.17454699999996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111.182062</v>
      </c>
      <c r="Q83">
        <v>20.93629</v>
      </c>
      <c r="R83">
        <v>40.673301000000002</v>
      </c>
      <c r="S83">
        <v>25.321300999999998</v>
      </c>
      <c r="T83">
        <v>0</v>
      </c>
      <c r="U83">
        <v>401.80981500000001</v>
      </c>
      <c r="V83">
        <v>19.890435</v>
      </c>
      <c r="W83">
        <v>40.374032999999997</v>
      </c>
      <c r="X83">
        <v>130.847015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20.597394999999999</v>
      </c>
      <c r="AH83">
        <v>0</v>
      </c>
      <c r="AI83">
        <v>0</v>
      </c>
      <c r="AJ83">
        <v>0</v>
      </c>
      <c r="AK83">
        <v>52.235275999999999</v>
      </c>
      <c r="AL83">
        <v>1.3379270000000001</v>
      </c>
      <c r="AM83">
        <v>0</v>
      </c>
      <c r="AN83">
        <v>0.67914399999999997</v>
      </c>
      <c r="AO83">
        <v>0</v>
      </c>
      <c r="AP83">
        <v>6.0226860000000002</v>
      </c>
      <c r="AQ83">
        <v>44.792338000000001</v>
      </c>
      <c r="AR83">
        <v>4.237152</v>
      </c>
      <c r="AS83">
        <v>4.5175179999999999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2509.6435510000001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627.48795700000005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111.182062</v>
      </c>
      <c r="Q84">
        <v>20.93629</v>
      </c>
      <c r="R84">
        <v>40.673301000000002</v>
      </c>
      <c r="S84">
        <v>25.321300999999998</v>
      </c>
      <c r="T84">
        <v>0</v>
      </c>
      <c r="U84">
        <v>401.80981500000001</v>
      </c>
      <c r="V84">
        <v>19.890435</v>
      </c>
      <c r="W84">
        <v>40.374032999999997</v>
      </c>
      <c r="X84">
        <v>125.814438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20.597394999999999</v>
      </c>
      <c r="AH84">
        <v>0</v>
      </c>
      <c r="AI84">
        <v>0</v>
      </c>
      <c r="AJ84">
        <v>0</v>
      </c>
      <c r="AK84">
        <v>52.235275999999999</v>
      </c>
      <c r="AL84">
        <v>1.3379270000000001</v>
      </c>
      <c r="AM84">
        <v>0</v>
      </c>
      <c r="AN84">
        <v>0.67914399999999997</v>
      </c>
      <c r="AO84">
        <v>0</v>
      </c>
      <c r="AP84">
        <v>0</v>
      </c>
      <c r="AQ84">
        <v>44.792338000000001</v>
      </c>
      <c r="AR84">
        <v>34.956504000000002</v>
      </c>
      <c r="AS84">
        <v>4.5175179999999999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2501.6210500000007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569.58488199999999</v>
      </c>
      <c r="L85">
        <v>517.57828800000004</v>
      </c>
      <c r="M85">
        <v>88.274000000000001</v>
      </c>
      <c r="N85">
        <v>56.66807</v>
      </c>
      <c r="O85">
        <v>118.657167</v>
      </c>
      <c r="P85">
        <v>111.182062</v>
      </c>
      <c r="Q85">
        <v>16.539573000000001</v>
      </c>
      <c r="R85">
        <v>40.673301000000002</v>
      </c>
      <c r="S85">
        <v>21.653036</v>
      </c>
      <c r="T85">
        <v>0</v>
      </c>
      <c r="U85">
        <v>401.80981500000001</v>
      </c>
      <c r="V85">
        <v>19.890435</v>
      </c>
      <c r="W85">
        <v>40.374032999999997</v>
      </c>
      <c r="X85">
        <v>125.814438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20.597394999999999</v>
      </c>
      <c r="AH85">
        <v>0</v>
      </c>
      <c r="AI85">
        <v>0</v>
      </c>
      <c r="AJ85">
        <v>0</v>
      </c>
      <c r="AK85">
        <v>52.235275999999999</v>
      </c>
      <c r="AL85">
        <v>1.3379270000000001</v>
      </c>
      <c r="AM85">
        <v>0</v>
      </c>
      <c r="AN85">
        <v>0.67914399999999997</v>
      </c>
      <c r="AO85">
        <v>0</v>
      </c>
      <c r="AP85">
        <v>0</v>
      </c>
      <c r="AQ85">
        <v>43.643816999999999</v>
      </c>
      <c r="AR85">
        <v>34.956504000000002</v>
      </c>
      <c r="AS85">
        <v>4.5175179999999999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2325.3852390000006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569.57359199999996</v>
      </c>
      <c r="L86">
        <v>488.79328800000002</v>
      </c>
      <c r="M86">
        <v>88.274000000000001</v>
      </c>
      <c r="N86">
        <v>56.66807</v>
      </c>
      <c r="O86">
        <v>118.657167</v>
      </c>
      <c r="P86">
        <v>111.182062</v>
      </c>
      <c r="Q86">
        <v>16.539573000000001</v>
      </c>
      <c r="R86">
        <v>40.673301000000002</v>
      </c>
      <c r="S86">
        <v>21.653036</v>
      </c>
      <c r="T86">
        <v>0</v>
      </c>
      <c r="U86">
        <v>401.80981500000001</v>
      </c>
      <c r="V86">
        <v>19.890435</v>
      </c>
      <c r="W86">
        <v>40.374032999999997</v>
      </c>
      <c r="X86">
        <v>125.814438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20.597394999999999</v>
      </c>
      <c r="AH86">
        <v>0</v>
      </c>
      <c r="AI86">
        <v>0</v>
      </c>
      <c r="AJ86">
        <v>0</v>
      </c>
      <c r="AK86">
        <v>52.235275999999999</v>
      </c>
      <c r="AL86">
        <v>1.3379270000000001</v>
      </c>
      <c r="AM86">
        <v>0</v>
      </c>
      <c r="AN86">
        <v>0.67914399999999997</v>
      </c>
      <c r="AO86">
        <v>0</v>
      </c>
      <c r="AP86">
        <v>0</v>
      </c>
      <c r="AQ86">
        <v>41.709465000000002</v>
      </c>
      <c r="AR86">
        <v>3.177864</v>
      </c>
      <c r="AS86">
        <v>4.5175179999999999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2262.8759570000002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569.57359199999996</v>
      </c>
      <c r="L87">
        <v>446.575288</v>
      </c>
      <c r="M87">
        <v>88.274000000000001</v>
      </c>
      <c r="N87">
        <v>56.66807</v>
      </c>
      <c r="O87">
        <v>118.657167</v>
      </c>
      <c r="P87">
        <v>111.182062</v>
      </c>
      <c r="Q87">
        <v>16.539573000000001</v>
      </c>
      <c r="R87">
        <v>40.673301000000002</v>
      </c>
      <c r="S87">
        <v>21.653036</v>
      </c>
      <c r="T87">
        <v>0</v>
      </c>
      <c r="U87">
        <v>401.80981500000001</v>
      </c>
      <c r="V87">
        <v>19.890435</v>
      </c>
      <c r="W87">
        <v>40.374032999999997</v>
      </c>
      <c r="X87">
        <v>125.814438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20.597394999999999</v>
      </c>
      <c r="AH87">
        <v>0</v>
      </c>
      <c r="AI87">
        <v>0</v>
      </c>
      <c r="AJ87">
        <v>0</v>
      </c>
      <c r="AK87">
        <v>52.235275999999999</v>
      </c>
      <c r="AL87">
        <v>1.3379270000000001</v>
      </c>
      <c r="AM87">
        <v>0</v>
      </c>
      <c r="AN87">
        <v>0.67914399999999997</v>
      </c>
      <c r="AO87">
        <v>0</v>
      </c>
      <c r="AP87">
        <v>2.7040630000000001</v>
      </c>
      <c r="AQ87">
        <v>27.80631</v>
      </c>
      <c r="AR87">
        <v>2.118576</v>
      </c>
      <c r="AS87">
        <v>4.5175179999999999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2208.3995770000001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569.57359199999996</v>
      </c>
      <c r="L88">
        <v>446.575288</v>
      </c>
      <c r="M88">
        <v>88.274000000000001</v>
      </c>
      <c r="N88">
        <v>56.66807</v>
      </c>
      <c r="O88">
        <v>118.657167</v>
      </c>
      <c r="P88">
        <v>111.182062</v>
      </c>
      <c r="Q88">
        <v>16.539573000000001</v>
      </c>
      <c r="R88">
        <v>34.947868</v>
      </c>
      <c r="S88">
        <v>21.653036</v>
      </c>
      <c r="T88">
        <v>0</v>
      </c>
      <c r="U88">
        <v>401.80981500000001</v>
      </c>
      <c r="V88">
        <v>19.890435</v>
      </c>
      <c r="W88">
        <v>40.374032999999997</v>
      </c>
      <c r="X88">
        <v>125.814438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20.597394999999999</v>
      </c>
      <c r="AH88">
        <v>0</v>
      </c>
      <c r="AI88">
        <v>0</v>
      </c>
      <c r="AJ88">
        <v>0</v>
      </c>
      <c r="AK88">
        <v>52.235275999999999</v>
      </c>
      <c r="AL88">
        <v>1.3379270000000001</v>
      </c>
      <c r="AM88">
        <v>0</v>
      </c>
      <c r="AN88">
        <v>0.67914399999999997</v>
      </c>
      <c r="AO88">
        <v>0</v>
      </c>
      <c r="AP88">
        <v>2.7040630000000001</v>
      </c>
      <c r="AQ88">
        <v>27.80631</v>
      </c>
      <c r="AR88">
        <v>2.118576</v>
      </c>
      <c r="AS88">
        <v>4.5175179999999999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2202.6741440000001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569.57359199999996</v>
      </c>
      <c r="L89">
        <v>446.575288</v>
      </c>
      <c r="M89">
        <v>88.274000000000001</v>
      </c>
      <c r="N89">
        <v>56.66807</v>
      </c>
      <c r="O89">
        <v>118.657167</v>
      </c>
      <c r="P89">
        <v>111.182062</v>
      </c>
      <c r="Q89">
        <v>16.539573000000001</v>
      </c>
      <c r="R89">
        <v>34.947868</v>
      </c>
      <c r="S89">
        <v>21.653036</v>
      </c>
      <c r="T89">
        <v>0</v>
      </c>
      <c r="U89">
        <v>401.80981500000001</v>
      </c>
      <c r="V89">
        <v>19.890435</v>
      </c>
      <c r="W89">
        <v>41.621479000000001</v>
      </c>
      <c r="X89">
        <v>125.814438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20.597394999999999</v>
      </c>
      <c r="AH89">
        <v>0</v>
      </c>
      <c r="AI89">
        <v>0</v>
      </c>
      <c r="AJ89">
        <v>0</v>
      </c>
      <c r="AK89">
        <v>52.235275999999999</v>
      </c>
      <c r="AL89">
        <v>1.3379270000000001</v>
      </c>
      <c r="AM89">
        <v>0</v>
      </c>
      <c r="AN89">
        <v>0.67914399999999997</v>
      </c>
      <c r="AO89">
        <v>0</v>
      </c>
      <c r="AP89">
        <v>2.7040630000000001</v>
      </c>
      <c r="AQ89">
        <v>27.80631</v>
      </c>
      <c r="AR89">
        <v>2.118576</v>
      </c>
      <c r="AS89">
        <v>4.5175179999999999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2203.9215899999999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569.57359199999996</v>
      </c>
      <c r="L90">
        <v>408.19528800000001</v>
      </c>
      <c r="M90">
        <v>88.274000000000001</v>
      </c>
      <c r="N90">
        <v>56.66807</v>
      </c>
      <c r="O90">
        <v>118.657167</v>
      </c>
      <c r="P90">
        <v>111.182062</v>
      </c>
      <c r="Q90">
        <v>16.539573000000001</v>
      </c>
      <c r="R90">
        <v>34.947868</v>
      </c>
      <c r="S90">
        <v>21.653036</v>
      </c>
      <c r="T90">
        <v>0</v>
      </c>
      <c r="U90">
        <v>401.80981500000001</v>
      </c>
      <c r="V90">
        <v>19.890435</v>
      </c>
      <c r="W90">
        <v>41.621479000000001</v>
      </c>
      <c r="X90">
        <v>125.814438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20.597394999999999</v>
      </c>
      <c r="AH90">
        <v>0</v>
      </c>
      <c r="AI90">
        <v>0</v>
      </c>
      <c r="AJ90">
        <v>0</v>
      </c>
      <c r="AK90">
        <v>52.235275999999999</v>
      </c>
      <c r="AL90">
        <v>1.3379270000000001</v>
      </c>
      <c r="AM90">
        <v>0</v>
      </c>
      <c r="AN90">
        <v>0.67914399999999997</v>
      </c>
      <c r="AO90">
        <v>0</v>
      </c>
      <c r="AP90">
        <v>2.7040630000000001</v>
      </c>
      <c r="AQ90">
        <v>13.903155</v>
      </c>
      <c r="AR90">
        <v>2.118576</v>
      </c>
      <c r="AS90">
        <v>4.5175179999999999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2151.6384349999998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543.077</v>
      </c>
      <c r="L91">
        <v>369.81528800000001</v>
      </c>
      <c r="M91">
        <v>88.274000000000001</v>
      </c>
      <c r="N91">
        <v>56.66807</v>
      </c>
      <c r="O91">
        <v>118.657167</v>
      </c>
      <c r="P91">
        <v>112.22937400000001</v>
      </c>
      <c r="Q91">
        <v>12.757998000000001</v>
      </c>
      <c r="R91">
        <v>34.947868</v>
      </c>
      <c r="S91">
        <v>15.803445</v>
      </c>
      <c r="T91">
        <v>0</v>
      </c>
      <c r="U91">
        <v>401.80981500000001</v>
      </c>
      <c r="V91">
        <v>19.890435</v>
      </c>
      <c r="W91">
        <v>41.621479000000001</v>
      </c>
      <c r="X91">
        <v>125.814438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20.597394999999999</v>
      </c>
      <c r="AH91">
        <v>0</v>
      </c>
      <c r="AI91">
        <v>0</v>
      </c>
      <c r="AJ91">
        <v>0</v>
      </c>
      <c r="AK91">
        <v>52.235275999999999</v>
      </c>
      <c r="AL91">
        <v>1.3379270000000001</v>
      </c>
      <c r="AM91">
        <v>0</v>
      </c>
      <c r="AN91">
        <v>0.67914399999999997</v>
      </c>
      <c r="AO91">
        <v>0</v>
      </c>
      <c r="AP91">
        <v>2.7040630000000001</v>
      </c>
      <c r="AQ91">
        <v>13.903155</v>
      </c>
      <c r="AR91">
        <v>2.118576</v>
      </c>
      <c r="AS91">
        <v>4.5175179999999999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2078.1779889999998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543.077</v>
      </c>
      <c r="L92">
        <v>348.70628799999997</v>
      </c>
      <c r="M92">
        <v>88.274000000000001</v>
      </c>
      <c r="N92">
        <v>56.66807</v>
      </c>
      <c r="O92">
        <v>118.657167</v>
      </c>
      <c r="P92">
        <v>112.2615</v>
      </c>
      <c r="Q92">
        <v>12.035296000000001</v>
      </c>
      <c r="R92">
        <v>34.947868</v>
      </c>
      <c r="S92">
        <v>15.803445</v>
      </c>
      <c r="T92">
        <v>0</v>
      </c>
      <c r="U92">
        <v>401.80981500000001</v>
      </c>
      <c r="V92">
        <v>19.890435</v>
      </c>
      <c r="W92">
        <v>41.621479000000001</v>
      </c>
      <c r="X92">
        <v>125.814438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15.811458</v>
      </c>
      <c r="AF92">
        <v>8.5146029999999993</v>
      </c>
      <c r="AG92">
        <v>20.597394999999999</v>
      </c>
      <c r="AH92">
        <v>0</v>
      </c>
      <c r="AI92">
        <v>0</v>
      </c>
      <c r="AJ92">
        <v>0</v>
      </c>
      <c r="AK92">
        <v>52.235275999999999</v>
      </c>
      <c r="AL92">
        <v>1.3379270000000001</v>
      </c>
      <c r="AM92">
        <v>0</v>
      </c>
      <c r="AN92">
        <v>0.67914399999999997</v>
      </c>
      <c r="AO92">
        <v>0</v>
      </c>
      <c r="AP92">
        <v>2.7040630000000001</v>
      </c>
      <c r="AQ92">
        <v>13.903155</v>
      </c>
      <c r="AR92">
        <v>2.118576</v>
      </c>
      <c r="AS92">
        <v>4.5175179999999999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2056.3784129999999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541.15800000000002</v>
      </c>
      <c r="L93">
        <v>348.70628799999997</v>
      </c>
      <c r="M93">
        <v>88.274000000000001</v>
      </c>
      <c r="N93">
        <v>56.66807</v>
      </c>
      <c r="O93">
        <v>118.657167</v>
      </c>
      <c r="P93">
        <v>112.2615</v>
      </c>
      <c r="Q93">
        <v>12.035296000000001</v>
      </c>
      <c r="R93">
        <v>34.947868</v>
      </c>
      <c r="S93">
        <v>15.803445</v>
      </c>
      <c r="T93">
        <v>0</v>
      </c>
      <c r="U93">
        <v>401.80981500000001</v>
      </c>
      <c r="V93">
        <v>19.890435</v>
      </c>
      <c r="W93">
        <v>41.621479000000001</v>
      </c>
      <c r="X93">
        <v>125.814438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15.811458</v>
      </c>
      <c r="AF93">
        <v>8.5146029999999993</v>
      </c>
      <c r="AG93">
        <v>20.597394999999999</v>
      </c>
      <c r="AH93">
        <v>0</v>
      </c>
      <c r="AI93">
        <v>0</v>
      </c>
      <c r="AJ93">
        <v>0</v>
      </c>
      <c r="AK93">
        <v>52.235275999999999</v>
      </c>
      <c r="AL93">
        <v>1.3379270000000001</v>
      </c>
      <c r="AM93">
        <v>0</v>
      </c>
      <c r="AN93">
        <v>0.67914399999999997</v>
      </c>
      <c r="AO93">
        <v>0</v>
      </c>
      <c r="AP93">
        <v>2.7040630000000001</v>
      </c>
      <c r="AQ93">
        <v>0</v>
      </c>
      <c r="AR93">
        <v>2.118576</v>
      </c>
      <c r="AS93">
        <v>4.5175179999999999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2040.5562580000001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527.72500000000002</v>
      </c>
      <c r="L94">
        <v>348.70628799999997</v>
      </c>
      <c r="M94">
        <v>88.274000000000001</v>
      </c>
      <c r="N94">
        <v>56.66807</v>
      </c>
      <c r="O94">
        <v>118.657167</v>
      </c>
      <c r="P94">
        <v>112.2615</v>
      </c>
      <c r="Q94">
        <v>12.035296000000001</v>
      </c>
      <c r="R94">
        <v>34.947868</v>
      </c>
      <c r="S94">
        <v>15.803445</v>
      </c>
      <c r="T94">
        <v>0</v>
      </c>
      <c r="U94">
        <v>401.80981500000001</v>
      </c>
      <c r="V94">
        <v>14.838284</v>
      </c>
      <c r="W94">
        <v>41.621479000000001</v>
      </c>
      <c r="X94">
        <v>125.814438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15.811458</v>
      </c>
      <c r="AF94">
        <v>8.5146029999999993</v>
      </c>
      <c r="AG94">
        <v>20.597394999999999</v>
      </c>
      <c r="AH94">
        <v>0</v>
      </c>
      <c r="AI94">
        <v>0</v>
      </c>
      <c r="AJ94">
        <v>0</v>
      </c>
      <c r="AK94">
        <v>52.235275999999999</v>
      </c>
      <c r="AL94">
        <v>1.3379270000000001</v>
      </c>
      <c r="AM94">
        <v>0</v>
      </c>
      <c r="AN94">
        <v>0.67914399999999997</v>
      </c>
      <c r="AO94">
        <v>0</v>
      </c>
      <c r="AP94">
        <v>2.7040630000000001</v>
      </c>
      <c r="AQ94">
        <v>0</v>
      </c>
      <c r="AR94">
        <v>2.118576</v>
      </c>
      <c r="AS94">
        <v>4.5175179999999999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2022.0711070000002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445.11205000000001</v>
      </c>
      <c r="L95">
        <v>348.70628799999997</v>
      </c>
      <c r="M95">
        <v>88.274000000000001</v>
      </c>
      <c r="N95">
        <v>56.66807</v>
      </c>
      <c r="O95">
        <v>118.657167</v>
      </c>
      <c r="P95">
        <v>112.2615</v>
      </c>
      <c r="Q95">
        <v>12.035296000000001</v>
      </c>
      <c r="R95">
        <v>24.803636000000001</v>
      </c>
      <c r="S95">
        <v>15.803445</v>
      </c>
      <c r="T95">
        <v>0</v>
      </c>
      <c r="U95">
        <v>401.80981500000001</v>
      </c>
      <c r="V95">
        <v>11.11059</v>
      </c>
      <c r="W95">
        <v>41.621479000000001</v>
      </c>
      <c r="X95">
        <v>125.814438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15.811458</v>
      </c>
      <c r="AF95">
        <v>8.5146029999999993</v>
      </c>
      <c r="AG95">
        <v>20.597394999999999</v>
      </c>
      <c r="AH95">
        <v>0</v>
      </c>
      <c r="AI95">
        <v>0</v>
      </c>
      <c r="AJ95">
        <v>0</v>
      </c>
      <c r="AK95">
        <v>52.235275999999999</v>
      </c>
      <c r="AL95">
        <v>1.3379270000000001</v>
      </c>
      <c r="AM95">
        <v>0</v>
      </c>
      <c r="AN95">
        <v>0.67914399999999997</v>
      </c>
      <c r="AO95">
        <v>0</v>
      </c>
      <c r="AP95">
        <v>0</v>
      </c>
      <c r="AQ95">
        <v>0</v>
      </c>
      <c r="AR95">
        <v>8.4743040000000001</v>
      </c>
      <c r="AS95">
        <v>4.5175179999999999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1929.2378960000003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339.888443</v>
      </c>
      <c r="L96">
        <v>348.70628799999997</v>
      </c>
      <c r="M96">
        <v>88.274000000000001</v>
      </c>
      <c r="N96">
        <v>56.66807</v>
      </c>
      <c r="O96">
        <v>118.657167</v>
      </c>
      <c r="P96">
        <v>112.2615</v>
      </c>
      <c r="Q96">
        <v>6.6781199999999998</v>
      </c>
      <c r="R96">
        <v>24.388283000000001</v>
      </c>
      <c r="S96">
        <v>9.4798600000000004</v>
      </c>
      <c r="T96">
        <v>0</v>
      </c>
      <c r="U96">
        <v>401.80981500000001</v>
      </c>
      <c r="V96">
        <v>10.654864</v>
      </c>
      <c r="W96">
        <v>41.621479000000001</v>
      </c>
      <c r="X96">
        <v>125.814438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15.811458</v>
      </c>
      <c r="AF96">
        <v>8.5146029999999993</v>
      </c>
      <c r="AG96">
        <v>20.597394999999999</v>
      </c>
      <c r="AH96">
        <v>0</v>
      </c>
      <c r="AI96">
        <v>0</v>
      </c>
      <c r="AJ96">
        <v>0</v>
      </c>
      <c r="AK96">
        <v>52.235275999999999</v>
      </c>
      <c r="AL96">
        <v>1.3379270000000001</v>
      </c>
      <c r="AM96">
        <v>0</v>
      </c>
      <c r="AN96">
        <v>0.67914399999999997</v>
      </c>
      <c r="AO96">
        <v>0</v>
      </c>
      <c r="AP96">
        <v>0</v>
      </c>
      <c r="AQ96">
        <v>0</v>
      </c>
      <c r="AR96">
        <v>8.4743040000000001</v>
      </c>
      <c r="AS96">
        <v>4.5175179999999999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1811.4624489999999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339.66300000000001</v>
      </c>
      <c r="L97">
        <v>342.54149999999998</v>
      </c>
      <c r="M97">
        <v>88.274000000000001</v>
      </c>
      <c r="N97">
        <v>56.66807</v>
      </c>
      <c r="O97">
        <v>118.657167</v>
      </c>
      <c r="P97">
        <v>112.2615</v>
      </c>
      <c r="Q97">
        <v>6.6781199999999998</v>
      </c>
      <c r="R97">
        <v>15.542095</v>
      </c>
      <c r="S97">
        <v>9.4798600000000004</v>
      </c>
      <c r="T97">
        <v>0</v>
      </c>
      <c r="U97">
        <v>401.80981500000001</v>
      </c>
      <c r="V97">
        <v>8.0493629999999996</v>
      </c>
      <c r="W97">
        <v>41.621479000000001</v>
      </c>
      <c r="X97">
        <v>125.814438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15.811458</v>
      </c>
      <c r="AF97">
        <v>8.5146029999999993</v>
      </c>
      <c r="AG97">
        <v>20.597394999999999</v>
      </c>
      <c r="AH97">
        <v>0</v>
      </c>
      <c r="AI97">
        <v>0</v>
      </c>
      <c r="AJ97">
        <v>0</v>
      </c>
      <c r="AK97">
        <v>52.235275999999999</v>
      </c>
      <c r="AL97">
        <v>1.3379270000000001</v>
      </c>
      <c r="AM97">
        <v>0</v>
      </c>
      <c r="AN97">
        <v>0.67914399999999997</v>
      </c>
      <c r="AO97">
        <v>0</v>
      </c>
      <c r="AP97">
        <v>0</v>
      </c>
      <c r="AQ97">
        <v>0</v>
      </c>
      <c r="AR97">
        <v>8.4743040000000001</v>
      </c>
      <c r="AS97">
        <v>4.5175179999999999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1793.620529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339.66300000000001</v>
      </c>
      <c r="L98">
        <v>342.54149999999998</v>
      </c>
      <c r="M98">
        <v>88.274000000000001</v>
      </c>
      <c r="N98">
        <v>56.66807</v>
      </c>
      <c r="O98">
        <v>118.657167</v>
      </c>
      <c r="P98">
        <v>112.2615</v>
      </c>
      <c r="Q98">
        <v>6.6781199999999998</v>
      </c>
      <c r="R98">
        <v>14.2006</v>
      </c>
      <c r="S98">
        <v>9.4798600000000004</v>
      </c>
      <c r="T98">
        <v>0</v>
      </c>
      <c r="U98">
        <v>401.80981500000001</v>
      </c>
      <c r="V98">
        <v>4.8802190000000003</v>
      </c>
      <c r="W98">
        <v>27.489099</v>
      </c>
      <c r="X98">
        <v>108.93942300000001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15.811458</v>
      </c>
      <c r="AF98">
        <v>8.5146029999999993</v>
      </c>
      <c r="AG98">
        <v>20.597394999999999</v>
      </c>
      <c r="AH98">
        <v>0</v>
      </c>
      <c r="AI98">
        <v>0</v>
      </c>
      <c r="AJ98">
        <v>0</v>
      </c>
      <c r="AK98">
        <v>52.235275999999999</v>
      </c>
      <c r="AL98">
        <v>1.3379270000000001</v>
      </c>
      <c r="AM98">
        <v>0</v>
      </c>
      <c r="AN98">
        <v>0.67914399999999997</v>
      </c>
      <c r="AO98">
        <v>0</v>
      </c>
      <c r="AP98">
        <v>0</v>
      </c>
      <c r="AQ98">
        <v>0</v>
      </c>
      <c r="AR98">
        <v>8.4743040000000001</v>
      </c>
      <c r="AS98">
        <v>4.5175179999999999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1758.1024949999999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12.396673210000005</v>
      </c>
      <c r="L99">
        <f t="shared" si="2"/>
        <v>12.339509016750013</v>
      </c>
      <c r="M99">
        <f t="shared" si="2"/>
        <v>1.9646449492500029</v>
      </c>
      <c r="N99">
        <f t="shared" si="2"/>
        <v>1.2959805052499997</v>
      </c>
      <c r="O99">
        <f t="shared" si="2"/>
        <v>2.6904872094999988</v>
      </c>
      <c r="P99">
        <f t="shared" si="2"/>
        <v>2.5941756917499994</v>
      </c>
      <c r="Q99">
        <f t="shared" si="2"/>
        <v>0.35861147350000017</v>
      </c>
      <c r="R99">
        <f t="shared" si="2"/>
        <v>0.74481542175000004</v>
      </c>
      <c r="S99">
        <f t="shared" si="2"/>
        <v>0.46222062524999957</v>
      </c>
      <c r="T99">
        <f t="shared" si="2"/>
        <v>0</v>
      </c>
      <c r="U99">
        <f t="shared" si="2"/>
        <v>9.4771420450000079</v>
      </c>
      <c r="V99">
        <f t="shared" si="2"/>
        <v>0.36864237150000034</v>
      </c>
      <c r="W99">
        <f t="shared" si="2"/>
        <v>0.71279774599999934</v>
      </c>
      <c r="X99">
        <f t="shared" si="2"/>
        <v>2.5239868929999982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9.5606259749999978E-2</v>
      </c>
      <c r="AC99">
        <f t="shared" si="2"/>
        <v>4.2439559499999994E-2</v>
      </c>
      <c r="AD99">
        <f t="shared" si="2"/>
        <v>8.9738965000000018E-2</v>
      </c>
      <c r="AE99">
        <f t="shared" si="2"/>
        <v>0.30041770774999993</v>
      </c>
      <c r="AF99">
        <f t="shared" si="2"/>
        <v>0.24692348699999986</v>
      </c>
      <c r="AG99">
        <f t="shared" si="2"/>
        <v>0.49433748000000011</v>
      </c>
      <c r="AH99">
        <f t="shared" si="2"/>
        <v>0.54518789925000022</v>
      </c>
      <c r="AI99">
        <f t="shared" si="2"/>
        <v>3.1319031750000011E-2</v>
      </c>
      <c r="AJ99">
        <f t="shared" si="2"/>
        <v>0</v>
      </c>
      <c r="AK99">
        <f t="shared" si="2"/>
        <v>1.2536466239999997</v>
      </c>
      <c r="AL99">
        <f t="shared" si="2"/>
        <v>0.18956750749999995</v>
      </c>
      <c r="AM99">
        <f t="shared" si="2"/>
        <v>4.0836342499999997E-2</v>
      </c>
      <c r="AN99">
        <f t="shared" si="2"/>
        <v>1.6299456000000014E-2</v>
      </c>
      <c r="AO99">
        <f t="shared" si="2"/>
        <v>0</v>
      </c>
      <c r="AP99">
        <f t="shared" si="2"/>
        <v>3.2110750249999979E-2</v>
      </c>
      <c r="AQ99">
        <f t="shared" si="2"/>
        <v>0.4781476324999997</v>
      </c>
      <c r="AR99">
        <f t="shared" si="2"/>
        <v>0.12753827675000018</v>
      </c>
      <c r="AS99">
        <f t="shared" si="2"/>
        <v>0.13087894949999992</v>
      </c>
      <c r="AT99">
        <f t="shared" si="2"/>
        <v>0.34541992800000065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52.515370499249983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112.26</v>
      </c>
      <c r="C3" s="34">
        <v>32.619999999999997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69.95</v>
      </c>
      <c r="N3">
        <v>148.41999999999999</v>
      </c>
      <c r="O3">
        <v>47.98</v>
      </c>
      <c r="P3">
        <v>0.81</v>
      </c>
      <c r="Q3">
        <v>26.82</v>
      </c>
      <c r="R3" s="93">
        <v>0</v>
      </c>
      <c r="S3" s="93">
        <v>0</v>
      </c>
      <c r="T3" s="93">
        <v>0</v>
      </c>
      <c r="U3">
        <v>1.03</v>
      </c>
      <c r="V3">
        <v>0</v>
      </c>
      <c r="W3">
        <v>1.48</v>
      </c>
      <c r="X3">
        <v>120</v>
      </c>
      <c r="Y3">
        <v>40</v>
      </c>
      <c r="Z3">
        <v>40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37.799999999999997</v>
      </c>
      <c r="AH3">
        <v>83.33</v>
      </c>
      <c r="AI3">
        <v>83.33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112.26</v>
      </c>
      <c r="C4" s="34">
        <v>32.619999999999997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69.95</v>
      </c>
      <c r="N4">
        <v>148.41999999999999</v>
      </c>
      <c r="O4">
        <v>47.98</v>
      </c>
      <c r="P4">
        <v>0.81</v>
      </c>
      <c r="Q4">
        <v>26.62</v>
      </c>
      <c r="R4" s="93">
        <v>0</v>
      </c>
      <c r="S4" s="93">
        <v>0</v>
      </c>
      <c r="T4" s="93">
        <v>0</v>
      </c>
      <c r="U4">
        <v>1.03</v>
      </c>
      <c r="V4">
        <v>0</v>
      </c>
      <c r="W4">
        <v>1.48</v>
      </c>
      <c r="X4">
        <v>120</v>
      </c>
      <c r="Y4">
        <v>40</v>
      </c>
      <c r="Z4">
        <v>40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37.799999999999997</v>
      </c>
      <c r="AH4">
        <v>83.33</v>
      </c>
      <c r="AI4">
        <v>83.33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112.26</v>
      </c>
      <c r="C5" s="34">
        <v>32.619999999999997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69.95</v>
      </c>
      <c r="N5">
        <v>148.41999999999999</v>
      </c>
      <c r="O5">
        <v>47.98</v>
      </c>
      <c r="P5">
        <v>0.81</v>
      </c>
      <c r="Q5">
        <v>32.01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1.48</v>
      </c>
      <c r="X5">
        <v>120</v>
      </c>
      <c r="Y5">
        <v>40</v>
      </c>
      <c r="Z5">
        <v>40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37.799999999999997</v>
      </c>
      <c r="AH5">
        <v>83.33</v>
      </c>
      <c r="AI5">
        <v>83.33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112.26</v>
      </c>
      <c r="C6" s="34">
        <v>32.619999999999997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69.95</v>
      </c>
      <c r="N6">
        <v>148.41999999999999</v>
      </c>
      <c r="O6">
        <v>47.98</v>
      </c>
      <c r="P6">
        <v>0.81</v>
      </c>
      <c r="Q6">
        <v>31.81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1.48</v>
      </c>
      <c r="X6">
        <v>120</v>
      </c>
      <c r="Y6">
        <v>40</v>
      </c>
      <c r="Z6">
        <v>40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37.799999999999997</v>
      </c>
      <c r="AH6">
        <v>83.33</v>
      </c>
      <c r="AI6">
        <v>83.33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112.26</v>
      </c>
      <c r="C7" s="34">
        <v>32.619999999999997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47.98</v>
      </c>
      <c r="P7">
        <v>0.81</v>
      </c>
      <c r="Q7">
        <v>31.61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1.48</v>
      </c>
      <c r="X7">
        <v>120</v>
      </c>
      <c r="Y7">
        <v>40</v>
      </c>
      <c r="Z7">
        <v>40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37.799999999999997</v>
      </c>
      <c r="AH7">
        <v>83.33</v>
      </c>
      <c r="AI7">
        <v>83.33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112.26</v>
      </c>
      <c r="C8" s="34">
        <v>32.619999999999997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47.98</v>
      </c>
      <c r="P8">
        <v>0.81</v>
      </c>
      <c r="Q8">
        <v>31.59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1.48</v>
      </c>
      <c r="X8">
        <v>120</v>
      </c>
      <c r="Y8">
        <v>40</v>
      </c>
      <c r="Z8">
        <v>40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37.799999999999997</v>
      </c>
      <c r="AH8">
        <v>83.33</v>
      </c>
      <c r="AI8">
        <v>83.33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112.26</v>
      </c>
      <c r="C9" s="34">
        <v>32.619999999999997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47.98</v>
      </c>
      <c r="P9">
        <v>0.81</v>
      </c>
      <c r="Q9">
        <v>31.47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1.48</v>
      </c>
      <c r="X9">
        <v>120</v>
      </c>
      <c r="Y9">
        <v>40</v>
      </c>
      <c r="Z9">
        <v>40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37.799999999999997</v>
      </c>
      <c r="AH9">
        <v>83.33</v>
      </c>
      <c r="AI9">
        <v>83.33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112.26</v>
      </c>
      <c r="C10" s="34">
        <v>32.619999999999997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47.98</v>
      </c>
      <c r="P10">
        <v>0.81</v>
      </c>
      <c r="Q10">
        <v>31.39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1.48</v>
      </c>
      <c r="X10">
        <v>120</v>
      </c>
      <c r="Y10">
        <v>40</v>
      </c>
      <c r="Z10">
        <v>40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37.799999999999997</v>
      </c>
      <c r="AH10">
        <v>83.33</v>
      </c>
      <c r="AI10">
        <v>83.33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112.26</v>
      </c>
      <c r="C11" s="34">
        <v>32.619999999999997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47.98</v>
      </c>
      <c r="P11">
        <v>0.77</v>
      </c>
      <c r="Q11">
        <v>31.27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1.48</v>
      </c>
      <c r="X11">
        <v>120</v>
      </c>
      <c r="Y11">
        <v>40</v>
      </c>
      <c r="Z11">
        <v>40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37.799999999999997</v>
      </c>
      <c r="AH11">
        <v>83.33</v>
      </c>
      <c r="AI11">
        <v>83.33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112.26</v>
      </c>
      <c r="C12" s="34">
        <v>32.619999999999997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47.98</v>
      </c>
      <c r="P12">
        <v>0.77</v>
      </c>
      <c r="Q12">
        <v>31.21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1.48</v>
      </c>
      <c r="X12">
        <v>120</v>
      </c>
      <c r="Y12">
        <v>40</v>
      </c>
      <c r="Z12">
        <v>40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37.799999999999997</v>
      </c>
      <c r="AH12">
        <v>83.33</v>
      </c>
      <c r="AI12">
        <v>83.33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112.26</v>
      </c>
      <c r="C13" s="34">
        <v>32.619999999999997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47.98</v>
      </c>
      <c r="P13">
        <v>0.77</v>
      </c>
      <c r="Q13">
        <v>29.91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1.48</v>
      </c>
      <c r="X13">
        <v>120</v>
      </c>
      <c r="Y13">
        <v>40</v>
      </c>
      <c r="Z13">
        <v>40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37.799999999999997</v>
      </c>
      <c r="AH13">
        <v>83.33</v>
      </c>
      <c r="AI13">
        <v>83.33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112.26</v>
      </c>
      <c r="C14" s="34">
        <v>32.619999999999997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47.98</v>
      </c>
      <c r="P14">
        <v>0.77</v>
      </c>
      <c r="Q14">
        <v>29.6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1.48</v>
      </c>
      <c r="X14">
        <v>120</v>
      </c>
      <c r="Y14">
        <v>40</v>
      </c>
      <c r="Z14">
        <v>40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37.799999999999997</v>
      </c>
      <c r="AH14">
        <v>83.33</v>
      </c>
      <c r="AI14">
        <v>83.33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112.26</v>
      </c>
      <c r="C15" s="34">
        <v>32.619999999999997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47.98</v>
      </c>
      <c r="P15">
        <v>0.77</v>
      </c>
      <c r="Q15">
        <v>29.07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120</v>
      </c>
      <c r="Y15">
        <v>40</v>
      </c>
      <c r="Z15">
        <v>40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37.799999999999997</v>
      </c>
      <c r="AH15">
        <v>83.33</v>
      </c>
      <c r="AI15">
        <v>83.33</v>
      </c>
      <c r="AJ15">
        <v>22.07</v>
      </c>
      <c r="AK15">
        <v>0</v>
      </c>
      <c r="AL15">
        <v>0</v>
      </c>
    </row>
    <row r="16" spans="1:38">
      <c r="A16" t="s">
        <v>58</v>
      </c>
      <c r="B16" s="34">
        <v>112.26</v>
      </c>
      <c r="C16" s="34">
        <v>32.619999999999997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47.98</v>
      </c>
      <c r="P16">
        <v>0.77</v>
      </c>
      <c r="Q16">
        <v>28.55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120</v>
      </c>
      <c r="Y16">
        <v>40</v>
      </c>
      <c r="Z16">
        <v>40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37.799999999999997</v>
      </c>
      <c r="AH16">
        <v>83.33</v>
      </c>
      <c r="AI16">
        <v>83.33</v>
      </c>
      <c r="AJ16">
        <v>22.07</v>
      </c>
      <c r="AK16">
        <v>0</v>
      </c>
      <c r="AL16">
        <v>0</v>
      </c>
    </row>
    <row r="17" spans="1:38">
      <c r="A17" t="s">
        <v>59</v>
      </c>
      <c r="B17" s="34">
        <v>112.26</v>
      </c>
      <c r="C17" s="34">
        <v>32.619999999999997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47.98</v>
      </c>
      <c r="P17">
        <v>0.69</v>
      </c>
      <c r="Q17">
        <v>31.71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120</v>
      </c>
      <c r="Y17">
        <v>40</v>
      </c>
      <c r="Z17">
        <v>40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37.799999999999997</v>
      </c>
      <c r="AH17">
        <v>83.33</v>
      </c>
      <c r="AI17">
        <v>83.33</v>
      </c>
      <c r="AJ17">
        <v>22.07</v>
      </c>
      <c r="AK17">
        <v>0</v>
      </c>
      <c r="AL17">
        <v>0</v>
      </c>
    </row>
    <row r="18" spans="1:38">
      <c r="A18" t="s">
        <v>60</v>
      </c>
      <c r="B18" s="34">
        <v>112.26</v>
      </c>
      <c r="C18" s="34">
        <v>32.619999999999997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47.98</v>
      </c>
      <c r="P18">
        <v>0.69</v>
      </c>
      <c r="Q18">
        <v>31.21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120</v>
      </c>
      <c r="Y18">
        <v>40</v>
      </c>
      <c r="Z18">
        <v>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37.799999999999997</v>
      </c>
      <c r="AH18">
        <v>83.33</v>
      </c>
      <c r="AI18">
        <v>83.33</v>
      </c>
      <c r="AJ18">
        <v>22.07</v>
      </c>
      <c r="AK18">
        <v>0</v>
      </c>
      <c r="AL18">
        <v>0</v>
      </c>
    </row>
    <row r="19" spans="1:38">
      <c r="A19" t="s">
        <v>61</v>
      </c>
      <c r="B19" s="34">
        <v>112.26</v>
      </c>
      <c r="C19" s="34">
        <v>32.619999999999997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47.98</v>
      </c>
      <c r="P19">
        <v>0.69</v>
      </c>
      <c r="Q19">
        <v>33.01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120</v>
      </c>
      <c r="Y19">
        <v>40</v>
      </c>
      <c r="Z19">
        <v>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37.799999999999997</v>
      </c>
      <c r="AH19">
        <v>83.33</v>
      </c>
      <c r="AI19">
        <v>83.33</v>
      </c>
      <c r="AJ19">
        <v>22.07</v>
      </c>
      <c r="AK19">
        <v>0</v>
      </c>
      <c r="AL19">
        <v>0</v>
      </c>
    </row>
    <row r="20" spans="1:38">
      <c r="A20" t="s">
        <v>62</v>
      </c>
      <c r="B20" s="34">
        <v>112.26</v>
      </c>
      <c r="C20" s="34">
        <v>32.619999999999997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47.98</v>
      </c>
      <c r="P20">
        <v>0.69</v>
      </c>
      <c r="Q20">
        <v>32.81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120</v>
      </c>
      <c r="Y20">
        <v>40</v>
      </c>
      <c r="Z20">
        <v>40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37.799999999999997</v>
      </c>
      <c r="AH20">
        <v>83.33</v>
      </c>
      <c r="AI20">
        <v>83.33</v>
      </c>
      <c r="AJ20">
        <v>22.07</v>
      </c>
      <c r="AK20">
        <v>0</v>
      </c>
      <c r="AL20">
        <v>0</v>
      </c>
    </row>
    <row r="21" spans="1:38">
      <c r="A21" t="s">
        <v>63</v>
      </c>
      <c r="B21" s="34">
        <v>112.26</v>
      </c>
      <c r="C21" s="34">
        <v>32.619999999999997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47.98</v>
      </c>
      <c r="P21">
        <v>0.69</v>
      </c>
      <c r="Q21">
        <v>30.01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120</v>
      </c>
      <c r="Y21">
        <v>40</v>
      </c>
      <c r="Z21">
        <v>40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37.799999999999997</v>
      </c>
      <c r="AH21">
        <v>83.33</v>
      </c>
      <c r="AI21">
        <v>83.33</v>
      </c>
      <c r="AJ21">
        <v>22.07</v>
      </c>
      <c r="AK21">
        <v>0</v>
      </c>
      <c r="AL21">
        <v>0</v>
      </c>
    </row>
    <row r="22" spans="1:38">
      <c r="A22" t="s">
        <v>64</v>
      </c>
      <c r="B22" s="34">
        <v>112.26</v>
      </c>
      <c r="C22" s="34">
        <v>32.619999999999997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69.95</v>
      </c>
      <c r="N22">
        <v>148.41999999999999</v>
      </c>
      <c r="O22">
        <v>47.98</v>
      </c>
      <c r="P22">
        <v>0.69</v>
      </c>
      <c r="Q22">
        <v>29.91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120</v>
      </c>
      <c r="Y22">
        <v>40</v>
      </c>
      <c r="Z22">
        <v>40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37.799999999999997</v>
      </c>
      <c r="AH22">
        <v>83.33</v>
      </c>
      <c r="AI22">
        <v>83.33</v>
      </c>
      <c r="AJ22">
        <v>22.07</v>
      </c>
      <c r="AK22">
        <v>0</v>
      </c>
      <c r="AL22">
        <v>0</v>
      </c>
    </row>
    <row r="23" spans="1:38">
      <c r="A23" t="s">
        <v>65</v>
      </c>
      <c r="B23" s="34">
        <v>146.5</v>
      </c>
      <c r="C23" s="34">
        <v>32.619999999999997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47.98</v>
      </c>
      <c r="P23">
        <v>0.69</v>
      </c>
      <c r="Q23">
        <v>29.71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109.5</v>
      </c>
      <c r="Y23">
        <v>36.49</v>
      </c>
      <c r="Z23">
        <v>36.5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37.799999999999997</v>
      </c>
      <c r="AH23">
        <v>78.510000000000005</v>
      </c>
      <c r="AI23">
        <v>78.510000000000005</v>
      </c>
      <c r="AJ23">
        <v>22.07</v>
      </c>
      <c r="AK23">
        <v>0</v>
      </c>
      <c r="AL23">
        <v>0</v>
      </c>
    </row>
    <row r="24" spans="1:38">
      <c r="A24" t="s">
        <v>66</v>
      </c>
      <c r="B24" s="34">
        <v>146.5</v>
      </c>
      <c r="C24" s="34">
        <v>32.619999999999997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148.41999999999999</v>
      </c>
      <c r="O24">
        <v>47.98</v>
      </c>
      <c r="P24">
        <v>0.69</v>
      </c>
      <c r="Q24">
        <v>29.51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108.55</v>
      </c>
      <c r="Y24">
        <v>36.18</v>
      </c>
      <c r="Z24">
        <v>36.18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37.07</v>
      </c>
      <c r="AH24">
        <v>77.17</v>
      </c>
      <c r="AI24">
        <v>77.17</v>
      </c>
      <c r="AJ24">
        <v>23.03</v>
      </c>
      <c r="AK24">
        <v>0</v>
      </c>
      <c r="AL24">
        <v>0</v>
      </c>
    </row>
    <row r="25" spans="1:38">
      <c r="A25" t="s">
        <v>67</v>
      </c>
      <c r="B25" s="34">
        <v>146.5</v>
      </c>
      <c r="C25" s="34">
        <v>32.619999999999997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148.41999999999999</v>
      </c>
      <c r="O25">
        <v>47.98</v>
      </c>
      <c r="P25">
        <v>0.69</v>
      </c>
      <c r="Q25">
        <v>29.21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107.12</v>
      </c>
      <c r="Y25">
        <v>35.700000000000003</v>
      </c>
      <c r="Z25">
        <v>35.71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30.84</v>
      </c>
      <c r="AH25">
        <v>76.17</v>
      </c>
      <c r="AI25">
        <v>76.17</v>
      </c>
      <c r="AJ25">
        <v>23.03</v>
      </c>
      <c r="AK25">
        <v>0</v>
      </c>
      <c r="AL25">
        <v>0</v>
      </c>
    </row>
    <row r="26" spans="1:38">
      <c r="A26" t="s">
        <v>68</v>
      </c>
      <c r="B26" s="34">
        <v>146.5</v>
      </c>
      <c r="C26" s="34">
        <v>32.619999999999997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148.41999999999999</v>
      </c>
      <c r="O26">
        <v>47.98</v>
      </c>
      <c r="P26">
        <v>0.69</v>
      </c>
      <c r="Q26">
        <v>29.01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106.17</v>
      </c>
      <c r="Y26">
        <v>35.39</v>
      </c>
      <c r="Z26">
        <v>35.39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29.84</v>
      </c>
      <c r="AH26">
        <v>75.17</v>
      </c>
      <c r="AI26">
        <v>75.17</v>
      </c>
      <c r="AJ26">
        <v>23.03</v>
      </c>
      <c r="AK26">
        <v>0</v>
      </c>
      <c r="AL26">
        <v>0</v>
      </c>
    </row>
    <row r="27" spans="1:38">
      <c r="A27" t="s">
        <v>69</v>
      </c>
      <c r="B27" s="34">
        <v>194.47</v>
      </c>
      <c r="C27" s="34">
        <v>56.61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191.9</v>
      </c>
      <c r="O27">
        <v>71.959999999999994</v>
      </c>
      <c r="P27">
        <v>0.69</v>
      </c>
      <c r="Q27">
        <v>27.02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94.7</v>
      </c>
      <c r="Y27">
        <v>31.56</v>
      </c>
      <c r="Z27">
        <v>31.57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28.84</v>
      </c>
      <c r="AH27">
        <v>74.510000000000005</v>
      </c>
      <c r="AI27">
        <v>74.510000000000005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242.45</v>
      </c>
      <c r="C28" s="34">
        <v>80.599999999999994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94.02</v>
      </c>
      <c r="N28">
        <v>230.28</v>
      </c>
      <c r="O28">
        <v>100.5</v>
      </c>
      <c r="P28">
        <v>0.69</v>
      </c>
      <c r="Q28">
        <v>26.45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93.42</v>
      </c>
      <c r="Y28">
        <v>31.13</v>
      </c>
      <c r="Z28">
        <v>31.14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27.84</v>
      </c>
      <c r="AH28">
        <v>73.84</v>
      </c>
      <c r="AI28">
        <v>73.84</v>
      </c>
      <c r="AJ28">
        <v>22.07</v>
      </c>
      <c r="AK28">
        <v>0</v>
      </c>
      <c r="AL28">
        <v>0</v>
      </c>
    </row>
    <row r="29" spans="1:38">
      <c r="A29" t="s">
        <v>71</v>
      </c>
      <c r="B29" s="34">
        <v>259.64</v>
      </c>
      <c r="C29" s="34">
        <v>86.55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269.86</v>
      </c>
      <c r="O29">
        <v>100.5</v>
      </c>
      <c r="P29">
        <v>0.69</v>
      </c>
      <c r="Q29">
        <v>29.41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1.43</v>
      </c>
      <c r="X29">
        <v>92.14</v>
      </c>
      <c r="Y29">
        <v>30.71</v>
      </c>
      <c r="Z29">
        <v>30.71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27.18</v>
      </c>
      <c r="AH29">
        <v>72.84</v>
      </c>
      <c r="AI29">
        <v>72.84</v>
      </c>
      <c r="AJ29">
        <v>22.07</v>
      </c>
      <c r="AK29">
        <v>0</v>
      </c>
      <c r="AL29">
        <v>0</v>
      </c>
    </row>
    <row r="30" spans="1:38">
      <c r="A30" t="s">
        <v>72</v>
      </c>
      <c r="B30" s="34">
        <v>259.64</v>
      </c>
      <c r="C30" s="34">
        <v>86.55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269.86</v>
      </c>
      <c r="O30">
        <v>100.5</v>
      </c>
      <c r="P30">
        <v>0.69</v>
      </c>
      <c r="Q30">
        <v>29.04</v>
      </c>
      <c r="R30" s="93">
        <v>0</v>
      </c>
      <c r="S30" s="93">
        <v>4.5</v>
      </c>
      <c r="T30" s="93">
        <v>0</v>
      </c>
      <c r="U30">
        <v>0.95</v>
      </c>
      <c r="V30">
        <v>0</v>
      </c>
      <c r="W30">
        <v>1.43</v>
      </c>
      <c r="X30">
        <v>90.85</v>
      </c>
      <c r="Y30">
        <v>30.29</v>
      </c>
      <c r="Z30">
        <v>30.28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26.51</v>
      </c>
      <c r="AH30">
        <v>71.84</v>
      </c>
      <c r="AI30">
        <v>71.84</v>
      </c>
      <c r="AJ30">
        <v>22.07</v>
      </c>
      <c r="AK30">
        <v>0</v>
      </c>
      <c r="AL30">
        <v>0</v>
      </c>
    </row>
    <row r="31" spans="1:38">
      <c r="A31" t="s">
        <v>73</v>
      </c>
      <c r="B31" s="34">
        <v>259.64</v>
      </c>
      <c r="C31" s="34">
        <v>86.55</v>
      </c>
      <c r="D31" s="93">
        <f t="shared" si="0"/>
        <v>11.099999999999998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269.86</v>
      </c>
      <c r="O31">
        <v>100.5</v>
      </c>
      <c r="P31">
        <v>0.69</v>
      </c>
      <c r="Q31">
        <v>26.82</v>
      </c>
      <c r="R31" s="93">
        <v>0.95</v>
      </c>
      <c r="S31" s="93">
        <v>9.1999999999999993</v>
      </c>
      <c r="T31" s="93">
        <v>0.95</v>
      </c>
      <c r="U31">
        <v>0.95</v>
      </c>
      <c r="V31">
        <v>0.20414099999999999</v>
      </c>
      <c r="W31">
        <v>1.43</v>
      </c>
      <c r="X31">
        <v>105.72</v>
      </c>
      <c r="Y31">
        <v>35.25</v>
      </c>
      <c r="Z31">
        <v>35.24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25.99</v>
      </c>
      <c r="AH31">
        <v>70.510000000000005</v>
      </c>
      <c r="AI31">
        <v>70.510000000000005</v>
      </c>
      <c r="AJ31">
        <v>22.07</v>
      </c>
      <c r="AK31">
        <v>0</v>
      </c>
      <c r="AL31">
        <v>0</v>
      </c>
    </row>
    <row r="32" spans="1:38">
      <c r="A32" t="s">
        <v>74</v>
      </c>
      <c r="B32" s="34">
        <v>259.64</v>
      </c>
      <c r="C32" s="34">
        <v>86.55</v>
      </c>
      <c r="D32" s="93">
        <f t="shared" si="0"/>
        <v>25.1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269.86</v>
      </c>
      <c r="O32">
        <v>100.5</v>
      </c>
      <c r="P32">
        <v>0.69</v>
      </c>
      <c r="Q32">
        <v>26.72</v>
      </c>
      <c r="R32" s="93">
        <v>4.75</v>
      </c>
      <c r="S32" s="93">
        <v>15.6</v>
      </c>
      <c r="T32" s="93">
        <v>4.75</v>
      </c>
      <c r="U32">
        <v>0.95</v>
      </c>
      <c r="V32">
        <v>2.002526</v>
      </c>
      <c r="W32">
        <v>1.43</v>
      </c>
      <c r="X32">
        <v>103.56</v>
      </c>
      <c r="Y32">
        <v>34.520000000000003</v>
      </c>
      <c r="Z32">
        <v>34.520000000000003</v>
      </c>
      <c r="AA32">
        <v>1.08</v>
      </c>
      <c r="AB32">
        <v>0.22</v>
      </c>
      <c r="AC32">
        <v>0</v>
      </c>
      <c r="AD32">
        <v>0</v>
      </c>
      <c r="AE32">
        <v>1</v>
      </c>
      <c r="AF32">
        <v>0</v>
      </c>
      <c r="AG32">
        <v>25.34</v>
      </c>
      <c r="AH32">
        <v>69.84</v>
      </c>
      <c r="AI32">
        <v>69.84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259.64</v>
      </c>
      <c r="C33" s="34">
        <v>86.55</v>
      </c>
      <c r="D33" s="93">
        <f t="shared" si="0"/>
        <v>42</v>
      </c>
      <c r="E33" s="34">
        <v>0</v>
      </c>
      <c r="F33" s="34"/>
      <c r="G33" s="34"/>
      <c r="H33" s="34"/>
      <c r="I33" s="34"/>
      <c r="J33" s="37">
        <v>0.02</v>
      </c>
      <c r="K33" s="37">
        <v>0.02</v>
      </c>
      <c r="L33" s="37">
        <v>0.02</v>
      </c>
      <c r="M33">
        <v>115.08</v>
      </c>
      <c r="N33">
        <v>269.86</v>
      </c>
      <c r="O33">
        <v>100.5</v>
      </c>
      <c r="P33">
        <v>0.69</v>
      </c>
      <c r="Q33">
        <v>29.01</v>
      </c>
      <c r="R33" s="93">
        <v>9.5</v>
      </c>
      <c r="S33" s="93">
        <v>23</v>
      </c>
      <c r="T33" s="93">
        <v>9.5</v>
      </c>
      <c r="U33">
        <v>0.95</v>
      </c>
      <c r="V33">
        <v>5.2785029999999997</v>
      </c>
      <c r="W33">
        <v>1.43</v>
      </c>
      <c r="X33">
        <v>100.26</v>
      </c>
      <c r="Y33">
        <v>33.42</v>
      </c>
      <c r="Z33">
        <v>33.42</v>
      </c>
      <c r="AA33">
        <v>3.45</v>
      </c>
      <c r="AB33">
        <v>0.69</v>
      </c>
      <c r="AC33">
        <v>0.33</v>
      </c>
      <c r="AD33">
        <v>5</v>
      </c>
      <c r="AE33">
        <v>3</v>
      </c>
      <c r="AF33">
        <v>1</v>
      </c>
      <c r="AG33">
        <v>25.07</v>
      </c>
      <c r="AH33">
        <v>68.680000000000007</v>
      </c>
      <c r="AI33">
        <v>68.680000000000007</v>
      </c>
      <c r="AJ33">
        <v>21.11</v>
      </c>
      <c r="AK33">
        <v>2</v>
      </c>
      <c r="AL33">
        <v>1</v>
      </c>
    </row>
    <row r="34" spans="1:38">
      <c r="A34" t="s">
        <v>76</v>
      </c>
      <c r="B34" s="34">
        <v>259.64</v>
      </c>
      <c r="C34" s="34">
        <v>86.55</v>
      </c>
      <c r="D34" s="93">
        <f t="shared" si="0"/>
        <v>78.8</v>
      </c>
      <c r="E34" s="34">
        <v>0</v>
      </c>
      <c r="F34" s="34"/>
      <c r="G34" s="34"/>
      <c r="H34" s="34"/>
      <c r="I34" s="34"/>
      <c r="J34" s="37">
        <v>0.11</v>
      </c>
      <c r="K34" s="37">
        <v>0.11</v>
      </c>
      <c r="L34" s="37">
        <v>0.11</v>
      </c>
      <c r="M34">
        <v>115.08</v>
      </c>
      <c r="N34">
        <v>269.86</v>
      </c>
      <c r="O34">
        <v>100.5</v>
      </c>
      <c r="P34">
        <v>0.69</v>
      </c>
      <c r="Q34">
        <v>28.81</v>
      </c>
      <c r="R34" s="93">
        <v>22.9</v>
      </c>
      <c r="S34" s="93">
        <v>33</v>
      </c>
      <c r="T34" s="93">
        <v>22.9</v>
      </c>
      <c r="U34">
        <v>0.95</v>
      </c>
      <c r="V34">
        <v>9.0113669999999999</v>
      </c>
      <c r="W34">
        <v>1.43</v>
      </c>
      <c r="X34">
        <v>96.81</v>
      </c>
      <c r="Y34">
        <v>32.26</v>
      </c>
      <c r="Z34">
        <v>32.270000000000003</v>
      </c>
      <c r="AA34">
        <v>4.92</v>
      </c>
      <c r="AB34">
        <v>0.98</v>
      </c>
      <c r="AC34">
        <v>1</v>
      </c>
      <c r="AD34">
        <v>5</v>
      </c>
      <c r="AE34">
        <v>5</v>
      </c>
      <c r="AF34">
        <v>2</v>
      </c>
      <c r="AG34">
        <v>24.18</v>
      </c>
      <c r="AH34">
        <v>67.13</v>
      </c>
      <c r="AI34">
        <v>67.13</v>
      </c>
      <c r="AJ34">
        <v>21.11</v>
      </c>
      <c r="AK34">
        <v>7</v>
      </c>
      <c r="AL34">
        <v>3</v>
      </c>
    </row>
    <row r="35" spans="1:38">
      <c r="A35" t="s">
        <v>77</v>
      </c>
      <c r="B35" s="34">
        <v>259.64</v>
      </c>
      <c r="C35" s="34">
        <v>86.55</v>
      </c>
      <c r="D35" s="93">
        <f t="shared" si="0"/>
        <v>88.08</v>
      </c>
      <c r="E35" s="34">
        <v>0</v>
      </c>
      <c r="F35" s="34"/>
      <c r="G35" s="34"/>
      <c r="H35" s="34"/>
      <c r="I35" s="34"/>
      <c r="J35" s="37">
        <v>0.36</v>
      </c>
      <c r="K35" s="37">
        <v>0.36</v>
      </c>
      <c r="L35" s="37">
        <v>0.37</v>
      </c>
      <c r="M35">
        <v>115.08</v>
      </c>
      <c r="N35">
        <v>269.86</v>
      </c>
      <c r="O35">
        <v>100.5</v>
      </c>
      <c r="P35">
        <v>0.69</v>
      </c>
      <c r="Q35">
        <v>28.81</v>
      </c>
      <c r="R35" s="93">
        <v>27.54</v>
      </c>
      <c r="S35" s="93">
        <v>33</v>
      </c>
      <c r="T35" s="93">
        <v>27.54</v>
      </c>
      <c r="U35">
        <v>0.95</v>
      </c>
      <c r="V35">
        <v>13.298328</v>
      </c>
      <c r="W35">
        <v>1.43</v>
      </c>
      <c r="X35">
        <v>94.44</v>
      </c>
      <c r="Y35">
        <v>31.49</v>
      </c>
      <c r="Z35">
        <v>31.48</v>
      </c>
      <c r="AA35">
        <v>7.96</v>
      </c>
      <c r="AB35">
        <v>1.59</v>
      </c>
      <c r="AC35">
        <v>1.67</v>
      </c>
      <c r="AD35">
        <v>5</v>
      </c>
      <c r="AE35">
        <v>6</v>
      </c>
      <c r="AF35">
        <v>3</v>
      </c>
      <c r="AG35">
        <v>22.21</v>
      </c>
      <c r="AH35">
        <v>66.48</v>
      </c>
      <c r="AI35">
        <v>66.48</v>
      </c>
      <c r="AJ35">
        <v>21.11</v>
      </c>
      <c r="AK35">
        <v>11</v>
      </c>
      <c r="AL35">
        <v>4</v>
      </c>
    </row>
    <row r="36" spans="1:38">
      <c r="A36" t="s">
        <v>78</v>
      </c>
      <c r="B36" s="34">
        <v>259.64</v>
      </c>
      <c r="C36" s="34">
        <v>86.55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0.72</v>
      </c>
      <c r="K36" s="37">
        <v>0.72</v>
      </c>
      <c r="L36" s="37">
        <v>0.74</v>
      </c>
      <c r="M36">
        <v>115.08</v>
      </c>
      <c r="N36">
        <v>269.86</v>
      </c>
      <c r="O36">
        <v>100.5</v>
      </c>
      <c r="P36">
        <v>0.69</v>
      </c>
      <c r="Q36">
        <v>28.81</v>
      </c>
      <c r="R36" s="93">
        <v>30.33</v>
      </c>
      <c r="S36" s="93">
        <v>30.33</v>
      </c>
      <c r="T36" s="93">
        <v>30.34</v>
      </c>
      <c r="U36">
        <v>0.95</v>
      </c>
      <c r="V36">
        <v>18.644877999999999</v>
      </c>
      <c r="W36">
        <v>1.43</v>
      </c>
      <c r="X36">
        <v>92.73</v>
      </c>
      <c r="Y36">
        <v>30.9</v>
      </c>
      <c r="Z36">
        <v>30.91</v>
      </c>
      <c r="AA36">
        <v>12.96</v>
      </c>
      <c r="AB36">
        <v>2.59</v>
      </c>
      <c r="AC36">
        <v>3</v>
      </c>
      <c r="AD36">
        <v>5</v>
      </c>
      <c r="AE36">
        <v>9</v>
      </c>
      <c r="AF36">
        <v>4</v>
      </c>
      <c r="AG36">
        <v>22.41</v>
      </c>
      <c r="AH36">
        <v>64.39</v>
      </c>
      <c r="AI36">
        <v>64.39</v>
      </c>
      <c r="AJ36">
        <v>22.07</v>
      </c>
      <c r="AK36">
        <v>14</v>
      </c>
      <c r="AL36">
        <v>6</v>
      </c>
    </row>
    <row r="37" spans="1:38">
      <c r="A37" t="s">
        <v>79</v>
      </c>
      <c r="B37" s="34">
        <v>259.64</v>
      </c>
      <c r="C37" s="34">
        <v>86.55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1.19</v>
      </c>
      <c r="K37" s="37">
        <v>1.19</v>
      </c>
      <c r="L37" s="37">
        <v>1.22</v>
      </c>
      <c r="M37">
        <v>115.08</v>
      </c>
      <c r="N37">
        <v>269.86</v>
      </c>
      <c r="O37">
        <v>100.5</v>
      </c>
      <c r="P37">
        <v>0.69</v>
      </c>
      <c r="Q37">
        <v>28.81</v>
      </c>
      <c r="R37" s="93">
        <v>32</v>
      </c>
      <c r="S37" s="93">
        <v>32</v>
      </c>
      <c r="T37" s="93">
        <v>32</v>
      </c>
      <c r="U37">
        <v>0.95</v>
      </c>
      <c r="V37">
        <v>25.264879000000001</v>
      </c>
      <c r="W37">
        <v>1.43</v>
      </c>
      <c r="X37">
        <v>83.12</v>
      </c>
      <c r="Y37">
        <v>27.71</v>
      </c>
      <c r="Z37">
        <v>27.71</v>
      </c>
      <c r="AA37">
        <v>21.29</v>
      </c>
      <c r="AB37">
        <v>4.26</v>
      </c>
      <c r="AC37">
        <v>5</v>
      </c>
      <c r="AD37">
        <v>5</v>
      </c>
      <c r="AE37">
        <v>11</v>
      </c>
      <c r="AF37">
        <v>6</v>
      </c>
      <c r="AG37">
        <v>22.69</v>
      </c>
      <c r="AH37">
        <v>63.17</v>
      </c>
      <c r="AI37">
        <v>63.17</v>
      </c>
      <c r="AJ37">
        <v>23.03</v>
      </c>
      <c r="AK37">
        <v>18</v>
      </c>
      <c r="AL37">
        <v>7</v>
      </c>
    </row>
    <row r="38" spans="1:38">
      <c r="A38" t="s">
        <v>80</v>
      </c>
      <c r="B38" s="34">
        <v>259.64</v>
      </c>
      <c r="C38" s="34">
        <v>86.55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1.91</v>
      </c>
      <c r="K38" s="37">
        <v>1.91</v>
      </c>
      <c r="L38" s="37">
        <v>1.96</v>
      </c>
      <c r="M38">
        <v>115.08</v>
      </c>
      <c r="N38">
        <v>269.86</v>
      </c>
      <c r="O38">
        <v>100.5</v>
      </c>
      <c r="P38">
        <v>0.69</v>
      </c>
      <c r="Q38">
        <v>28.81</v>
      </c>
      <c r="R38" s="93">
        <v>32</v>
      </c>
      <c r="S38" s="93">
        <v>32</v>
      </c>
      <c r="T38" s="93">
        <v>32</v>
      </c>
      <c r="U38">
        <v>0.95</v>
      </c>
      <c r="V38">
        <v>32.876421999999998</v>
      </c>
      <c r="W38">
        <v>1.43</v>
      </c>
      <c r="X38">
        <v>77.430000000000007</v>
      </c>
      <c r="Y38">
        <v>25.8</v>
      </c>
      <c r="Z38">
        <v>25.81</v>
      </c>
      <c r="AA38">
        <v>25.46</v>
      </c>
      <c r="AB38">
        <v>5.09</v>
      </c>
      <c r="AC38">
        <v>6.67</v>
      </c>
      <c r="AD38">
        <v>5</v>
      </c>
      <c r="AE38">
        <v>13</v>
      </c>
      <c r="AF38">
        <v>7</v>
      </c>
      <c r="AG38">
        <v>23.07</v>
      </c>
      <c r="AH38">
        <v>61.17</v>
      </c>
      <c r="AI38">
        <v>61.17</v>
      </c>
      <c r="AJ38">
        <v>23.03</v>
      </c>
      <c r="AK38">
        <v>21</v>
      </c>
      <c r="AL38">
        <v>9</v>
      </c>
    </row>
    <row r="39" spans="1:38">
      <c r="A39" t="s">
        <v>81</v>
      </c>
      <c r="B39" s="34">
        <v>259.64</v>
      </c>
      <c r="C39" s="34">
        <v>86.55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2.33</v>
      </c>
      <c r="K39" s="37">
        <v>2.33</v>
      </c>
      <c r="L39" s="37">
        <v>2.39</v>
      </c>
      <c r="M39">
        <v>115.08</v>
      </c>
      <c r="N39">
        <v>269.86</v>
      </c>
      <c r="O39">
        <v>100.5</v>
      </c>
      <c r="P39">
        <v>0.69</v>
      </c>
      <c r="Q39">
        <v>29.01</v>
      </c>
      <c r="R39" s="93">
        <v>32</v>
      </c>
      <c r="S39" s="93">
        <v>32</v>
      </c>
      <c r="T39" s="93">
        <v>32</v>
      </c>
      <c r="U39">
        <v>0.95</v>
      </c>
      <c r="V39">
        <v>42.159976999999998</v>
      </c>
      <c r="W39">
        <v>1.43</v>
      </c>
      <c r="X39">
        <v>86</v>
      </c>
      <c r="Y39">
        <v>28.66</v>
      </c>
      <c r="Z39">
        <v>28.67</v>
      </c>
      <c r="AA39">
        <v>82.3</v>
      </c>
      <c r="AB39">
        <v>16.46</v>
      </c>
      <c r="AC39">
        <v>8.0299999999999994</v>
      </c>
      <c r="AD39">
        <v>5</v>
      </c>
      <c r="AE39">
        <v>15</v>
      </c>
      <c r="AF39">
        <v>7</v>
      </c>
      <c r="AG39">
        <v>21.86</v>
      </c>
      <c r="AH39">
        <v>66.67</v>
      </c>
      <c r="AI39">
        <v>66.67</v>
      </c>
      <c r="AJ39">
        <v>23.03</v>
      </c>
      <c r="AK39">
        <v>28</v>
      </c>
      <c r="AL39">
        <v>12</v>
      </c>
    </row>
    <row r="40" spans="1:38">
      <c r="A40" t="s">
        <v>82</v>
      </c>
      <c r="B40" s="34">
        <v>259.64</v>
      </c>
      <c r="C40" s="34">
        <v>86.55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2.9</v>
      </c>
      <c r="K40" s="37">
        <v>2.9</v>
      </c>
      <c r="L40" s="37">
        <v>2.97</v>
      </c>
      <c r="M40">
        <v>115.08</v>
      </c>
      <c r="N40">
        <v>269.86</v>
      </c>
      <c r="O40">
        <v>100.5</v>
      </c>
      <c r="P40">
        <v>0.69</v>
      </c>
      <c r="Q40">
        <v>29.01</v>
      </c>
      <c r="R40" s="93">
        <v>32</v>
      </c>
      <c r="S40" s="93">
        <v>32</v>
      </c>
      <c r="T40" s="93">
        <v>32</v>
      </c>
      <c r="U40">
        <v>0.95</v>
      </c>
      <c r="V40">
        <v>52.337864000000003</v>
      </c>
      <c r="W40">
        <v>1.43</v>
      </c>
      <c r="X40">
        <v>85.5</v>
      </c>
      <c r="Y40">
        <v>28.5</v>
      </c>
      <c r="Z40">
        <v>28.5</v>
      </c>
      <c r="AA40">
        <v>100.4</v>
      </c>
      <c r="AB40">
        <v>20.079999999999998</v>
      </c>
      <c r="AC40">
        <v>10.130000000000001</v>
      </c>
      <c r="AD40">
        <v>5</v>
      </c>
      <c r="AE40">
        <v>18</v>
      </c>
      <c r="AF40">
        <v>9</v>
      </c>
      <c r="AG40">
        <v>21.34</v>
      </c>
      <c r="AH40">
        <v>66.67</v>
      </c>
      <c r="AI40">
        <v>66.67</v>
      </c>
      <c r="AJ40">
        <v>23.99</v>
      </c>
      <c r="AK40">
        <v>32</v>
      </c>
      <c r="AL40">
        <v>13</v>
      </c>
    </row>
    <row r="41" spans="1:38">
      <c r="A41" t="s">
        <v>83</v>
      </c>
      <c r="B41" s="34">
        <v>259.64</v>
      </c>
      <c r="C41" s="34">
        <v>86.55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3.44</v>
      </c>
      <c r="K41" s="37">
        <v>3.44</v>
      </c>
      <c r="L41" s="37">
        <v>3.52</v>
      </c>
      <c r="M41">
        <v>115.08</v>
      </c>
      <c r="N41">
        <v>269.86</v>
      </c>
      <c r="O41">
        <v>100.5</v>
      </c>
      <c r="P41">
        <v>0.69</v>
      </c>
      <c r="Q41">
        <v>29.01</v>
      </c>
      <c r="R41" s="93">
        <v>32</v>
      </c>
      <c r="S41" s="93">
        <v>32</v>
      </c>
      <c r="T41" s="93">
        <v>32</v>
      </c>
      <c r="U41">
        <v>0.95</v>
      </c>
      <c r="V41">
        <v>62.418540999999998</v>
      </c>
      <c r="W41">
        <v>1.43</v>
      </c>
      <c r="X41">
        <v>85.25</v>
      </c>
      <c r="Y41">
        <v>28.4</v>
      </c>
      <c r="Z41">
        <v>28.42</v>
      </c>
      <c r="AA41">
        <v>119.93</v>
      </c>
      <c r="AB41">
        <v>23.99</v>
      </c>
      <c r="AC41">
        <v>11.89</v>
      </c>
      <c r="AD41">
        <v>6</v>
      </c>
      <c r="AE41">
        <v>17</v>
      </c>
      <c r="AF41">
        <v>8</v>
      </c>
      <c r="AG41">
        <v>21.32</v>
      </c>
      <c r="AH41">
        <v>66.67</v>
      </c>
      <c r="AI41">
        <v>66.67</v>
      </c>
      <c r="AJ41">
        <v>0</v>
      </c>
      <c r="AK41">
        <v>35</v>
      </c>
      <c r="AL41">
        <v>15</v>
      </c>
    </row>
    <row r="42" spans="1:38">
      <c r="A42" t="s">
        <v>84</v>
      </c>
      <c r="B42" s="34">
        <v>259.64</v>
      </c>
      <c r="C42" s="34">
        <v>86.55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4.07</v>
      </c>
      <c r="K42" s="37">
        <v>4.07</v>
      </c>
      <c r="L42" s="37">
        <v>4.16</v>
      </c>
      <c r="M42">
        <v>115.08</v>
      </c>
      <c r="N42">
        <v>269.86</v>
      </c>
      <c r="O42">
        <v>100.5</v>
      </c>
      <c r="P42">
        <v>0.69</v>
      </c>
      <c r="Q42">
        <v>29.01</v>
      </c>
      <c r="R42" s="93">
        <v>32.5</v>
      </c>
      <c r="S42" s="93">
        <v>32.5</v>
      </c>
      <c r="T42" s="93">
        <v>32.5</v>
      </c>
      <c r="U42">
        <v>0.95</v>
      </c>
      <c r="V42">
        <v>72.071494000000001</v>
      </c>
      <c r="W42">
        <v>1.43</v>
      </c>
      <c r="X42">
        <v>82.24</v>
      </c>
      <c r="Y42">
        <v>27.42</v>
      </c>
      <c r="Z42">
        <v>27.41</v>
      </c>
      <c r="AA42">
        <v>140.03</v>
      </c>
      <c r="AB42">
        <v>28.01</v>
      </c>
      <c r="AC42">
        <v>14.54</v>
      </c>
      <c r="AD42">
        <v>6</v>
      </c>
      <c r="AE42">
        <v>20</v>
      </c>
      <c r="AF42">
        <v>10</v>
      </c>
      <c r="AG42">
        <v>21.86</v>
      </c>
      <c r="AH42">
        <v>66</v>
      </c>
      <c r="AI42">
        <v>66</v>
      </c>
      <c r="AJ42">
        <v>0</v>
      </c>
      <c r="AK42">
        <v>42</v>
      </c>
      <c r="AL42">
        <v>18</v>
      </c>
    </row>
    <row r="43" spans="1:38">
      <c r="A43" t="s">
        <v>85</v>
      </c>
      <c r="B43" s="34">
        <v>259.64</v>
      </c>
      <c r="C43" s="34">
        <v>86.55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7.15</v>
      </c>
      <c r="K43" s="37">
        <v>7.15</v>
      </c>
      <c r="L43" s="37">
        <v>7.33</v>
      </c>
      <c r="M43">
        <v>115.08</v>
      </c>
      <c r="N43">
        <v>269.86</v>
      </c>
      <c r="O43">
        <v>100.5</v>
      </c>
      <c r="P43">
        <v>0.69</v>
      </c>
      <c r="Q43">
        <v>22.94</v>
      </c>
      <c r="R43" s="93">
        <v>32.5</v>
      </c>
      <c r="S43" s="93">
        <v>32.5</v>
      </c>
      <c r="T43" s="93">
        <v>32.5</v>
      </c>
      <c r="U43">
        <v>0.95</v>
      </c>
      <c r="V43">
        <v>81.442537999999999</v>
      </c>
      <c r="W43">
        <v>1.43</v>
      </c>
      <c r="X43">
        <v>80.489999999999995</v>
      </c>
      <c r="Y43">
        <v>26.82</v>
      </c>
      <c r="Z43">
        <v>26.83</v>
      </c>
      <c r="AA43">
        <v>180.48</v>
      </c>
      <c r="AB43">
        <v>36.090000000000003</v>
      </c>
      <c r="AC43">
        <v>64.11</v>
      </c>
      <c r="AD43">
        <v>14</v>
      </c>
      <c r="AE43">
        <v>23</v>
      </c>
      <c r="AF43">
        <v>11</v>
      </c>
      <c r="AG43">
        <v>22.77</v>
      </c>
      <c r="AH43">
        <v>65.33</v>
      </c>
      <c r="AI43">
        <v>65.33</v>
      </c>
      <c r="AJ43">
        <v>0</v>
      </c>
      <c r="AK43">
        <v>49</v>
      </c>
      <c r="AL43">
        <v>21</v>
      </c>
    </row>
    <row r="44" spans="1:38">
      <c r="A44" t="s">
        <v>86</v>
      </c>
      <c r="B44" s="34">
        <v>259.64</v>
      </c>
      <c r="C44" s="34">
        <v>86.55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8.02</v>
      </c>
      <c r="K44" s="37">
        <v>8.02</v>
      </c>
      <c r="L44" s="37">
        <v>8.2200000000000006</v>
      </c>
      <c r="M44">
        <v>115.08</v>
      </c>
      <c r="N44">
        <v>269.86</v>
      </c>
      <c r="O44">
        <v>100.5</v>
      </c>
      <c r="P44">
        <v>0.69</v>
      </c>
      <c r="Q44">
        <v>22.64</v>
      </c>
      <c r="R44" s="93">
        <v>32.5</v>
      </c>
      <c r="S44" s="93">
        <v>32.5</v>
      </c>
      <c r="T44" s="93">
        <v>32.5</v>
      </c>
      <c r="U44">
        <v>0.95</v>
      </c>
      <c r="V44">
        <v>90.677487999999997</v>
      </c>
      <c r="W44">
        <v>1.43</v>
      </c>
      <c r="X44">
        <v>81.47</v>
      </c>
      <c r="Y44">
        <v>27.16</v>
      </c>
      <c r="Z44">
        <v>27.16</v>
      </c>
      <c r="AA44">
        <v>197.53</v>
      </c>
      <c r="AB44">
        <v>39.51</v>
      </c>
      <c r="AC44">
        <v>69.2</v>
      </c>
      <c r="AD44">
        <v>16</v>
      </c>
      <c r="AE44">
        <v>25</v>
      </c>
      <c r="AF44">
        <v>12</v>
      </c>
      <c r="AG44">
        <v>22.41</v>
      </c>
      <c r="AH44">
        <v>64.67</v>
      </c>
      <c r="AI44">
        <v>64.67</v>
      </c>
      <c r="AJ44">
        <v>0</v>
      </c>
      <c r="AK44">
        <v>56</v>
      </c>
      <c r="AL44">
        <v>24</v>
      </c>
    </row>
    <row r="45" spans="1:38">
      <c r="A45" t="s">
        <v>87</v>
      </c>
      <c r="B45" s="34">
        <v>259.64</v>
      </c>
      <c r="C45" s="34">
        <v>86.55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8.8699999999999992</v>
      </c>
      <c r="K45" s="37">
        <v>8.8699999999999992</v>
      </c>
      <c r="L45" s="37">
        <v>9.1</v>
      </c>
      <c r="M45">
        <v>115.08</v>
      </c>
      <c r="N45">
        <v>269.86</v>
      </c>
      <c r="O45">
        <v>100.5</v>
      </c>
      <c r="P45">
        <v>0.69</v>
      </c>
      <c r="Q45">
        <v>22.67</v>
      </c>
      <c r="R45" s="93">
        <v>32.5</v>
      </c>
      <c r="S45" s="93">
        <v>32.5</v>
      </c>
      <c r="T45" s="93">
        <v>32.5</v>
      </c>
      <c r="U45">
        <v>0.95</v>
      </c>
      <c r="V45">
        <v>79.401128</v>
      </c>
      <c r="W45">
        <v>1.43</v>
      </c>
      <c r="X45">
        <v>70</v>
      </c>
      <c r="Y45">
        <v>23.34</v>
      </c>
      <c r="Z45">
        <v>23.33</v>
      </c>
      <c r="AA45">
        <v>212.31</v>
      </c>
      <c r="AB45">
        <v>42.46</v>
      </c>
      <c r="AC45">
        <v>74.09</v>
      </c>
      <c r="AD45">
        <v>18</v>
      </c>
      <c r="AE45">
        <v>27</v>
      </c>
      <c r="AF45">
        <v>13</v>
      </c>
      <c r="AG45">
        <v>21.97</v>
      </c>
      <c r="AH45">
        <v>64</v>
      </c>
      <c r="AI45">
        <v>64</v>
      </c>
      <c r="AJ45">
        <v>0</v>
      </c>
      <c r="AK45">
        <v>63</v>
      </c>
      <c r="AL45">
        <v>27</v>
      </c>
    </row>
    <row r="46" spans="1:38">
      <c r="A46" t="s">
        <v>88</v>
      </c>
      <c r="B46" s="34">
        <v>259.64</v>
      </c>
      <c r="C46" s="34">
        <v>86.55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9.7100000000000009</v>
      </c>
      <c r="K46" s="37">
        <v>9.7100000000000009</v>
      </c>
      <c r="L46" s="37">
        <v>9.9600000000000009</v>
      </c>
      <c r="M46">
        <v>115.08</v>
      </c>
      <c r="N46">
        <v>269.86</v>
      </c>
      <c r="O46">
        <v>100.5</v>
      </c>
      <c r="P46">
        <v>0.69</v>
      </c>
      <c r="Q46">
        <v>22.94</v>
      </c>
      <c r="R46" s="93">
        <v>32.5</v>
      </c>
      <c r="S46" s="93">
        <v>32.5</v>
      </c>
      <c r="T46" s="93">
        <v>32.5</v>
      </c>
      <c r="U46">
        <v>0.95</v>
      </c>
      <c r="V46">
        <v>88.081980999999999</v>
      </c>
      <c r="W46">
        <v>1.43</v>
      </c>
      <c r="X46">
        <v>68.5</v>
      </c>
      <c r="Y46">
        <v>22.84</v>
      </c>
      <c r="Z46">
        <v>22.83</v>
      </c>
      <c r="AA46">
        <v>225.96</v>
      </c>
      <c r="AB46">
        <v>45.19</v>
      </c>
      <c r="AC46">
        <v>78.34</v>
      </c>
      <c r="AD46">
        <v>20</v>
      </c>
      <c r="AE46">
        <v>29</v>
      </c>
      <c r="AF46">
        <v>14</v>
      </c>
      <c r="AG46">
        <v>22.25</v>
      </c>
      <c r="AH46">
        <v>62.67</v>
      </c>
      <c r="AI46">
        <v>62.67</v>
      </c>
      <c r="AJ46">
        <v>0</v>
      </c>
      <c r="AK46">
        <v>70</v>
      </c>
      <c r="AL46">
        <v>30</v>
      </c>
    </row>
    <row r="47" spans="1:38">
      <c r="A47" t="s">
        <v>89</v>
      </c>
      <c r="B47" s="34">
        <v>259.64</v>
      </c>
      <c r="C47" s="34">
        <v>86.55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10.44</v>
      </c>
      <c r="K47" s="37">
        <v>10.44</v>
      </c>
      <c r="L47" s="37">
        <v>10.7</v>
      </c>
      <c r="M47">
        <v>115.08</v>
      </c>
      <c r="N47">
        <v>269.86</v>
      </c>
      <c r="O47">
        <v>100.5</v>
      </c>
      <c r="P47">
        <v>0.69</v>
      </c>
      <c r="Q47">
        <v>24.25</v>
      </c>
      <c r="R47" s="93">
        <v>32.5</v>
      </c>
      <c r="S47" s="93">
        <v>32.5</v>
      </c>
      <c r="T47" s="93">
        <v>32.5</v>
      </c>
      <c r="U47">
        <v>0.99</v>
      </c>
      <c r="V47">
        <v>96.043480000000002</v>
      </c>
      <c r="W47">
        <v>1.43</v>
      </c>
      <c r="X47">
        <v>55</v>
      </c>
      <c r="Y47">
        <v>18.34</v>
      </c>
      <c r="Z47">
        <v>18.329999999999998</v>
      </c>
      <c r="AA47">
        <v>233.33</v>
      </c>
      <c r="AB47">
        <v>46.67</v>
      </c>
      <c r="AC47">
        <v>81.64</v>
      </c>
      <c r="AD47">
        <v>27.6</v>
      </c>
      <c r="AE47">
        <v>30</v>
      </c>
      <c r="AF47">
        <v>15</v>
      </c>
      <c r="AG47">
        <v>13.34</v>
      </c>
      <c r="AH47">
        <v>46.67</v>
      </c>
      <c r="AI47">
        <v>46.67</v>
      </c>
      <c r="AJ47">
        <v>0</v>
      </c>
      <c r="AK47">
        <v>55</v>
      </c>
      <c r="AL47">
        <v>23</v>
      </c>
    </row>
    <row r="48" spans="1:38">
      <c r="A48" t="s">
        <v>90</v>
      </c>
      <c r="B48" s="34">
        <v>259.64</v>
      </c>
      <c r="C48" s="34">
        <v>86.55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11.43</v>
      </c>
      <c r="K48" s="37">
        <v>11.43</v>
      </c>
      <c r="L48" s="37">
        <v>11.72</v>
      </c>
      <c r="M48">
        <v>115.08</v>
      </c>
      <c r="N48">
        <v>269.86</v>
      </c>
      <c r="O48">
        <v>100.5</v>
      </c>
      <c r="P48">
        <v>0.69</v>
      </c>
      <c r="Q48">
        <v>25.8</v>
      </c>
      <c r="R48" s="93">
        <v>32.5</v>
      </c>
      <c r="S48" s="93">
        <v>32.5</v>
      </c>
      <c r="T48" s="93">
        <v>32.5</v>
      </c>
      <c r="U48">
        <v>0.99</v>
      </c>
      <c r="V48">
        <v>102.75097</v>
      </c>
      <c r="W48">
        <v>1.43</v>
      </c>
      <c r="X48">
        <v>56</v>
      </c>
      <c r="Y48">
        <v>18.66</v>
      </c>
      <c r="Z48">
        <v>18.670000000000002</v>
      </c>
      <c r="AA48">
        <v>233.33</v>
      </c>
      <c r="AB48">
        <v>46.67</v>
      </c>
      <c r="AC48">
        <v>84.54</v>
      </c>
      <c r="AD48">
        <v>32.200000000000003</v>
      </c>
      <c r="AE48">
        <v>33</v>
      </c>
      <c r="AF48">
        <v>17</v>
      </c>
      <c r="AG48">
        <v>13.34</v>
      </c>
      <c r="AH48">
        <v>46.67</v>
      </c>
      <c r="AI48">
        <v>46.67</v>
      </c>
      <c r="AJ48">
        <v>0</v>
      </c>
      <c r="AK48">
        <v>60</v>
      </c>
      <c r="AL48">
        <v>25</v>
      </c>
    </row>
    <row r="49" spans="1:38">
      <c r="A49" t="s">
        <v>91</v>
      </c>
      <c r="B49" s="34">
        <v>259.64</v>
      </c>
      <c r="C49" s="34">
        <v>86.55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12.07</v>
      </c>
      <c r="K49" s="37">
        <v>12.07</v>
      </c>
      <c r="L49" s="37">
        <v>12.38</v>
      </c>
      <c r="M49">
        <v>115.08</v>
      </c>
      <c r="N49">
        <v>269.86</v>
      </c>
      <c r="O49">
        <v>100.5</v>
      </c>
      <c r="P49">
        <v>0.65</v>
      </c>
      <c r="Q49">
        <v>28.87</v>
      </c>
      <c r="R49" s="93">
        <v>32.5</v>
      </c>
      <c r="S49" s="93">
        <v>32.5</v>
      </c>
      <c r="T49" s="93">
        <v>32.5</v>
      </c>
      <c r="U49">
        <v>0.99</v>
      </c>
      <c r="V49">
        <v>108.38915</v>
      </c>
      <c r="W49">
        <v>1.43</v>
      </c>
      <c r="X49">
        <v>57.31</v>
      </c>
      <c r="Y49">
        <v>19.12</v>
      </c>
      <c r="Z49">
        <v>19.100000000000001</v>
      </c>
      <c r="AA49">
        <v>233.33</v>
      </c>
      <c r="AB49">
        <v>46.67</v>
      </c>
      <c r="AC49">
        <v>86.31</v>
      </c>
      <c r="AD49">
        <v>39.1</v>
      </c>
      <c r="AE49">
        <v>47</v>
      </c>
      <c r="AF49">
        <v>23</v>
      </c>
      <c r="AG49">
        <v>14.66</v>
      </c>
      <c r="AH49">
        <v>46.67</v>
      </c>
      <c r="AI49">
        <v>46.67</v>
      </c>
      <c r="AJ49">
        <v>0</v>
      </c>
      <c r="AK49">
        <v>91</v>
      </c>
      <c r="AL49">
        <v>39</v>
      </c>
    </row>
    <row r="50" spans="1:38">
      <c r="A50" t="s">
        <v>92</v>
      </c>
      <c r="B50" s="34">
        <v>259.64</v>
      </c>
      <c r="C50" s="34">
        <v>86.55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12.83</v>
      </c>
      <c r="K50" s="37">
        <v>12.83</v>
      </c>
      <c r="L50" s="37">
        <v>13.15</v>
      </c>
      <c r="M50">
        <v>115.08</v>
      </c>
      <c r="N50">
        <v>269.86</v>
      </c>
      <c r="O50">
        <v>100.5</v>
      </c>
      <c r="P50">
        <v>0.65</v>
      </c>
      <c r="Q50">
        <v>28.87</v>
      </c>
      <c r="R50" s="93">
        <v>32.5</v>
      </c>
      <c r="S50" s="93">
        <v>32.5</v>
      </c>
      <c r="T50" s="93">
        <v>32.5</v>
      </c>
      <c r="U50">
        <v>0.99</v>
      </c>
      <c r="V50">
        <v>113.132998</v>
      </c>
      <c r="W50">
        <v>1.43</v>
      </c>
      <c r="X50">
        <v>59.24</v>
      </c>
      <c r="Y50">
        <v>19.75</v>
      </c>
      <c r="Z50">
        <v>19.739999999999998</v>
      </c>
      <c r="AA50">
        <v>233.33</v>
      </c>
      <c r="AB50">
        <v>46.67</v>
      </c>
      <c r="AC50">
        <v>88.73</v>
      </c>
      <c r="AD50">
        <v>45</v>
      </c>
      <c r="AE50">
        <v>56</v>
      </c>
      <c r="AF50">
        <v>28</v>
      </c>
      <c r="AG50">
        <v>16</v>
      </c>
      <c r="AH50">
        <v>46.67</v>
      </c>
      <c r="AI50">
        <v>46.67</v>
      </c>
      <c r="AJ50">
        <v>0</v>
      </c>
      <c r="AK50">
        <v>127</v>
      </c>
      <c r="AL50">
        <v>55</v>
      </c>
    </row>
    <row r="51" spans="1:38">
      <c r="A51" t="s">
        <v>93</v>
      </c>
      <c r="B51" s="34">
        <v>259.64</v>
      </c>
      <c r="C51" s="34">
        <v>86.55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13.37</v>
      </c>
      <c r="K51" s="37">
        <v>13.37</v>
      </c>
      <c r="L51" s="37">
        <v>13.7</v>
      </c>
      <c r="M51">
        <v>115.08</v>
      </c>
      <c r="N51">
        <v>269.86</v>
      </c>
      <c r="O51">
        <v>100.5</v>
      </c>
      <c r="P51">
        <v>0.65</v>
      </c>
      <c r="Q51">
        <v>28.91</v>
      </c>
      <c r="R51" s="93">
        <v>32.5</v>
      </c>
      <c r="S51" s="93">
        <v>32.5</v>
      </c>
      <c r="T51" s="93">
        <v>32.5</v>
      </c>
      <c r="U51">
        <v>1.07</v>
      </c>
      <c r="V51">
        <v>140.10877300000001</v>
      </c>
      <c r="W51">
        <v>1.48</v>
      </c>
      <c r="X51">
        <v>60.3</v>
      </c>
      <c r="Y51">
        <v>20.100000000000001</v>
      </c>
      <c r="Z51">
        <v>20.100000000000001</v>
      </c>
      <c r="AA51">
        <v>233.33</v>
      </c>
      <c r="AB51">
        <v>46.67</v>
      </c>
      <c r="AC51">
        <v>88.71</v>
      </c>
      <c r="AD51">
        <v>41.69</v>
      </c>
      <c r="AE51">
        <v>80</v>
      </c>
      <c r="AF51">
        <v>40</v>
      </c>
      <c r="AG51">
        <v>17.34</v>
      </c>
      <c r="AH51">
        <v>46.67</v>
      </c>
      <c r="AI51">
        <v>46.67</v>
      </c>
      <c r="AJ51">
        <v>0</v>
      </c>
      <c r="AK51">
        <v>168</v>
      </c>
      <c r="AL51">
        <v>72</v>
      </c>
    </row>
    <row r="52" spans="1:38">
      <c r="A52" t="s">
        <v>94</v>
      </c>
      <c r="B52" s="34">
        <v>259.64</v>
      </c>
      <c r="C52" s="34">
        <v>86.55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10.37</v>
      </c>
      <c r="K52" s="37">
        <v>10.37</v>
      </c>
      <c r="L52" s="37">
        <v>10.63</v>
      </c>
      <c r="M52">
        <v>115.08</v>
      </c>
      <c r="N52">
        <v>269.86</v>
      </c>
      <c r="O52">
        <v>100.5</v>
      </c>
      <c r="P52">
        <v>0.65</v>
      </c>
      <c r="Q52">
        <v>28.83</v>
      </c>
      <c r="R52" s="93">
        <v>32.5</v>
      </c>
      <c r="S52" s="93">
        <v>32.5</v>
      </c>
      <c r="T52" s="93">
        <v>32.5</v>
      </c>
      <c r="U52">
        <v>1.07</v>
      </c>
      <c r="V52">
        <v>140.555939</v>
      </c>
      <c r="W52">
        <v>1.48</v>
      </c>
      <c r="X52">
        <v>62.08</v>
      </c>
      <c r="Y52">
        <v>20.69</v>
      </c>
      <c r="Z52">
        <v>20.69</v>
      </c>
      <c r="AA52">
        <v>233.33</v>
      </c>
      <c r="AB52">
        <v>46.67</v>
      </c>
      <c r="AC52">
        <v>90.41</v>
      </c>
      <c r="AD52">
        <v>42.97</v>
      </c>
      <c r="AE52">
        <v>84</v>
      </c>
      <c r="AF52">
        <v>42</v>
      </c>
      <c r="AG52">
        <v>18.34</v>
      </c>
      <c r="AH52">
        <v>46.67</v>
      </c>
      <c r="AI52">
        <v>46.67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259.64</v>
      </c>
      <c r="C53" s="34">
        <v>86.55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11.08</v>
      </c>
      <c r="K53" s="37">
        <v>11.08</v>
      </c>
      <c r="L53" s="37">
        <v>11.35</v>
      </c>
      <c r="M53">
        <v>115.08</v>
      </c>
      <c r="N53">
        <v>269.86</v>
      </c>
      <c r="O53">
        <v>100.5</v>
      </c>
      <c r="P53">
        <v>0.65</v>
      </c>
      <c r="Q53">
        <v>28.54</v>
      </c>
      <c r="R53" s="93">
        <v>32.5</v>
      </c>
      <c r="S53" s="93">
        <v>32.5</v>
      </c>
      <c r="T53" s="93">
        <v>32.5</v>
      </c>
      <c r="U53">
        <v>1.07</v>
      </c>
      <c r="V53">
        <v>139.953237</v>
      </c>
      <c r="W53">
        <v>1.48</v>
      </c>
      <c r="X53">
        <v>50</v>
      </c>
      <c r="Y53">
        <v>16.66</v>
      </c>
      <c r="Z53">
        <v>16.670000000000002</v>
      </c>
      <c r="AA53">
        <v>233.33</v>
      </c>
      <c r="AB53">
        <v>46.67</v>
      </c>
      <c r="AC53">
        <v>90.7</v>
      </c>
      <c r="AD53">
        <v>45</v>
      </c>
      <c r="AE53">
        <v>91</v>
      </c>
      <c r="AF53">
        <v>46</v>
      </c>
      <c r="AG53">
        <v>20</v>
      </c>
      <c r="AH53">
        <v>43.33</v>
      </c>
      <c r="AI53">
        <v>43.33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259.64</v>
      </c>
      <c r="C54" s="34">
        <v>86.55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14.43</v>
      </c>
      <c r="K54" s="37">
        <v>14.43</v>
      </c>
      <c r="L54" s="37">
        <v>14.79</v>
      </c>
      <c r="M54">
        <v>115.08</v>
      </c>
      <c r="N54">
        <v>269.86</v>
      </c>
      <c r="O54">
        <v>100.5</v>
      </c>
      <c r="P54">
        <v>0.65</v>
      </c>
      <c r="Q54">
        <v>28.3</v>
      </c>
      <c r="R54" s="93">
        <v>32.5</v>
      </c>
      <c r="S54" s="93">
        <v>32.5</v>
      </c>
      <c r="T54" s="93">
        <v>32.5</v>
      </c>
      <c r="U54">
        <v>1.07</v>
      </c>
      <c r="V54">
        <v>138.67978600000001</v>
      </c>
      <c r="W54">
        <v>1.48</v>
      </c>
      <c r="X54">
        <v>50.5</v>
      </c>
      <c r="Y54">
        <v>16.84</v>
      </c>
      <c r="Z54">
        <v>16.829999999999998</v>
      </c>
      <c r="AA54">
        <v>233.33</v>
      </c>
      <c r="AB54">
        <v>46.67</v>
      </c>
      <c r="AC54">
        <v>89.16</v>
      </c>
      <c r="AD54">
        <v>45</v>
      </c>
      <c r="AE54">
        <v>91</v>
      </c>
      <c r="AF54">
        <v>46</v>
      </c>
      <c r="AG54">
        <v>20</v>
      </c>
      <c r="AH54">
        <v>44</v>
      </c>
      <c r="AI54">
        <v>44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259.64</v>
      </c>
      <c r="C55" s="34">
        <v>86.55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14.87</v>
      </c>
      <c r="K55" s="37">
        <v>14.87</v>
      </c>
      <c r="L55" s="37">
        <v>15.24</v>
      </c>
      <c r="M55">
        <v>115.08</v>
      </c>
      <c r="N55">
        <v>269.86</v>
      </c>
      <c r="O55">
        <v>100.5</v>
      </c>
      <c r="P55">
        <v>0.65</v>
      </c>
      <c r="Q55">
        <v>27.14</v>
      </c>
      <c r="R55" s="93">
        <v>32.5</v>
      </c>
      <c r="S55" s="93">
        <v>32.5</v>
      </c>
      <c r="T55" s="93">
        <v>32.5</v>
      </c>
      <c r="U55">
        <v>1.1399999999999999</v>
      </c>
      <c r="V55">
        <v>136.33702500000001</v>
      </c>
      <c r="W55">
        <v>1.48</v>
      </c>
      <c r="X55">
        <v>51</v>
      </c>
      <c r="Y55">
        <v>17</v>
      </c>
      <c r="Z55">
        <v>17</v>
      </c>
      <c r="AA55">
        <v>233.33</v>
      </c>
      <c r="AB55">
        <v>46.67</v>
      </c>
      <c r="AC55">
        <v>88.06</v>
      </c>
      <c r="AD55">
        <v>45</v>
      </c>
      <c r="AE55">
        <v>91</v>
      </c>
      <c r="AF55">
        <v>46</v>
      </c>
      <c r="AG55">
        <v>20</v>
      </c>
      <c r="AH55">
        <v>44.67</v>
      </c>
      <c r="AI55">
        <v>44.67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259.64</v>
      </c>
      <c r="C56" s="34">
        <v>86.55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</v>
      </c>
      <c r="K56" s="37">
        <v>15</v>
      </c>
      <c r="L56" s="37">
        <v>15.38</v>
      </c>
      <c r="M56">
        <v>115.08</v>
      </c>
      <c r="N56">
        <v>269.86</v>
      </c>
      <c r="O56">
        <v>100.5</v>
      </c>
      <c r="P56">
        <v>0.65</v>
      </c>
      <c r="Q56">
        <v>25.96</v>
      </c>
      <c r="R56" s="93">
        <v>32.5</v>
      </c>
      <c r="S56" s="93">
        <v>32.5</v>
      </c>
      <c r="T56" s="93">
        <v>32.5</v>
      </c>
      <c r="U56">
        <v>1.1399999999999999</v>
      </c>
      <c r="V56">
        <v>133.32351499999999</v>
      </c>
      <c r="W56">
        <v>1.48</v>
      </c>
      <c r="X56">
        <v>52</v>
      </c>
      <c r="Y56">
        <v>17.34</v>
      </c>
      <c r="Z56">
        <v>17.329999999999998</v>
      </c>
      <c r="AA56">
        <v>233.33</v>
      </c>
      <c r="AB56">
        <v>46.67</v>
      </c>
      <c r="AC56">
        <v>86.58</v>
      </c>
      <c r="AD56">
        <v>45</v>
      </c>
      <c r="AE56">
        <v>89</v>
      </c>
      <c r="AF56">
        <v>44</v>
      </c>
      <c r="AG56">
        <v>20</v>
      </c>
      <c r="AH56">
        <v>45</v>
      </c>
      <c r="AI56">
        <v>45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259.64</v>
      </c>
      <c r="C57" s="34">
        <v>86.55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15.96</v>
      </c>
      <c r="K57" s="37">
        <v>15.96</v>
      </c>
      <c r="L57" s="37">
        <v>16.36</v>
      </c>
      <c r="M57">
        <v>115.08</v>
      </c>
      <c r="N57">
        <v>269.86</v>
      </c>
      <c r="O57">
        <v>100.5</v>
      </c>
      <c r="P57">
        <v>0.65</v>
      </c>
      <c r="Q57">
        <v>24.58</v>
      </c>
      <c r="R57" s="93">
        <v>32.5</v>
      </c>
      <c r="S57" s="93">
        <v>32.5</v>
      </c>
      <c r="T57" s="93">
        <v>32.5</v>
      </c>
      <c r="U57">
        <v>1.1399999999999999</v>
      </c>
      <c r="V57">
        <v>137.17303100000001</v>
      </c>
      <c r="W57">
        <v>1.48</v>
      </c>
      <c r="X57">
        <v>62.5</v>
      </c>
      <c r="Y57">
        <v>20.84</v>
      </c>
      <c r="Z57">
        <v>20.83</v>
      </c>
      <c r="AA57">
        <v>233.33</v>
      </c>
      <c r="AB57">
        <v>46.67</v>
      </c>
      <c r="AC57">
        <v>83.67</v>
      </c>
      <c r="AD57">
        <v>45</v>
      </c>
      <c r="AE57">
        <v>90</v>
      </c>
      <c r="AF57">
        <v>45</v>
      </c>
      <c r="AG57">
        <v>20</v>
      </c>
      <c r="AH57">
        <v>45.67</v>
      </c>
      <c r="AI57">
        <v>45.67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259.64</v>
      </c>
      <c r="C58" s="34">
        <v>86.55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15.69</v>
      </c>
      <c r="K58" s="37">
        <v>15.69</v>
      </c>
      <c r="L58" s="37">
        <v>16.079999999999998</v>
      </c>
      <c r="M58">
        <v>115.08</v>
      </c>
      <c r="N58">
        <v>269.86</v>
      </c>
      <c r="O58">
        <v>100.5</v>
      </c>
      <c r="P58">
        <v>0.65</v>
      </c>
      <c r="Q58">
        <v>23.27</v>
      </c>
      <c r="R58" s="93">
        <v>32.5</v>
      </c>
      <c r="S58" s="93">
        <v>32.5</v>
      </c>
      <c r="T58" s="93">
        <v>32.5</v>
      </c>
      <c r="U58">
        <v>1.1399999999999999</v>
      </c>
      <c r="V58">
        <v>132.954117</v>
      </c>
      <c r="W58">
        <v>1.48</v>
      </c>
      <c r="X58">
        <v>62</v>
      </c>
      <c r="Y58">
        <v>20.66</v>
      </c>
      <c r="Z58">
        <v>20.67</v>
      </c>
      <c r="AA58">
        <v>233.33</v>
      </c>
      <c r="AB58">
        <v>46.67</v>
      </c>
      <c r="AC58">
        <v>81.52</v>
      </c>
      <c r="AD58">
        <v>45</v>
      </c>
      <c r="AE58">
        <v>87</v>
      </c>
      <c r="AF58">
        <v>44</v>
      </c>
      <c r="AG58">
        <v>20.34</v>
      </c>
      <c r="AH58">
        <v>46.33</v>
      </c>
      <c r="AI58">
        <v>46.33</v>
      </c>
      <c r="AJ58">
        <v>0</v>
      </c>
      <c r="AK58">
        <v>179</v>
      </c>
      <c r="AL58">
        <v>76</v>
      </c>
    </row>
    <row r="59" spans="1:38">
      <c r="A59" t="s">
        <v>101</v>
      </c>
      <c r="B59" s="34">
        <v>259.64</v>
      </c>
      <c r="C59" s="34">
        <v>74.16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15.11</v>
      </c>
      <c r="K59" s="37">
        <v>15.11</v>
      </c>
      <c r="L59" s="37">
        <v>15.49</v>
      </c>
      <c r="M59">
        <v>115.08</v>
      </c>
      <c r="N59">
        <v>269.86</v>
      </c>
      <c r="O59">
        <v>88.27</v>
      </c>
      <c r="P59">
        <v>0.65</v>
      </c>
      <c r="Q59">
        <v>23.39</v>
      </c>
      <c r="R59" s="93">
        <v>32.5</v>
      </c>
      <c r="S59" s="93">
        <v>32.5</v>
      </c>
      <c r="T59" s="93">
        <v>32.5</v>
      </c>
      <c r="U59">
        <v>1.22</v>
      </c>
      <c r="V59">
        <v>127.92836</v>
      </c>
      <c r="W59">
        <v>1.48</v>
      </c>
      <c r="X59">
        <v>61</v>
      </c>
      <c r="Y59">
        <v>20.34</v>
      </c>
      <c r="Z59">
        <v>20.329999999999998</v>
      </c>
      <c r="AA59">
        <v>233.33</v>
      </c>
      <c r="AB59">
        <v>46.67</v>
      </c>
      <c r="AC59">
        <v>79.55</v>
      </c>
      <c r="AD59">
        <v>45</v>
      </c>
      <c r="AE59">
        <v>84</v>
      </c>
      <c r="AF59">
        <v>42</v>
      </c>
      <c r="AG59">
        <v>21.12</v>
      </c>
      <c r="AH59">
        <v>47.33</v>
      </c>
      <c r="AI59">
        <v>47.33</v>
      </c>
      <c r="AJ59">
        <v>0</v>
      </c>
      <c r="AK59">
        <v>172</v>
      </c>
      <c r="AL59">
        <v>73</v>
      </c>
    </row>
    <row r="60" spans="1:38">
      <c r="A60" t="s">
        <v>102</v>
      </c>
      <c r="B60" s="34">
        <v>259.64</v>
      </c>
      <c r="C60" s="34">
        <v>74.16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14.58</v>
      </c>
      <c r="K60" s="37">
        <v>14.58</v>
      </c>
      <c r="L60" s="37">
        <v>14.95</v>
      </c>
      <c r="M60">
        <v>115.08</v>
      </c>
      <c r="N60">
        <v>269.86</v>
      </c>
      <c r="O60">
        <v>88.27</v>
      </c>
      <c r="P60">
        <v>0.65</v>
      </c>
      <c r="Q60">
        <v>23.65</v>
      </c>
      <c r="R60" s="93">
        <v>32.5</v>
      </c>
      <c r="S60" s="93">
        <v>32.5</v>
      </c>
      <c r="T60" s="93">
        <v>32.5</v>
      </c>
      <c r="U60">
        <v>1.22</v>
      </c>
      <c r="V60">
        <v>121.911061</v>
      </c>
      <c r="W60">
        <v>1.48</v>
      </c>
      <c r="X60">
        <v>60</v>
      </c>
      <c r="Y60">
        <v>20</v>
      </c>
      <c r="Z60">
        <v>20</v>
      </c>
      <c r="AA60">
        <v>233.33</v>
      </c>
      <c r="AB60">
        <v>46.67</v>
      </c>
      <c r="AC60">
        <v>75.77</v>
      </c>
      <c r="AD60">
        <v>43</v>
      </c>
      <c r="AE60">
        <v>79</v>
      </c>
      <c r="AF60">
        <v>40</v>
      </c>
      <c r="AG60">
        <v>20.96</v>
      </c>
      <c r="AH60">
        <v>48.33</v>
      </c>
      <c r="AI60">
        <v>48.33</v>
      </c>
      <c r="AJ60">
        <v>0</v>
      </c>
      <c r="AK60">
        <v>165</v>
      </c>
      <c r="AL60">
        <v>70</v>
      </c>
    </row>
    <row r="61" spans="1:38">
      <c r="A61" t="s">
        <v>103</v>
      </c>
      <c r="B61" s="34">
        <v>259.64</v>
      </c>
      <c r="C61" s="34">
        <v>74.16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13.93</v>
      </c>
      <c r="K61" s="37">
        <v>13.93</v>
      </c>
      <c r="L61" s="37">
        <v>14.28</v>
      </c>
      <c r="M61">
        <v>115.08</v>
      </c>
      <c r="N61">
        <v>269.86</v>
      </c>
      <c r="O61">
        <v>78.680000000000007</v>
      </c>
      <c r="P61">
        <v>0.65</v>
      </c>
      <c r="Q61">
        <v>27.06</v>
      </c>
      <c r="R61" s="93">
        <v>32.5</v>
      </c>
      <c r="S61" s="93">
        <v>32.5</v>
      </c>
      <c r="T61" s="93">
        <v>32.5</v>
      </c>
      <c r="U61">
        <v>1.22</v>
      </c>
      <c r="V61">
        <v>115.184129</v>
      </c>
      <c r="W61">
        <v>1.48</v>
      </c>
      <c r="X61">
        <v>59</v>
      </c>
      <c r="Y61">
        <v>19.66</v>
      </c>
      <c r="Z61">
        <v>19.670000000000002</v>
      </c>
      <c r="AA61">
        <v>231.93</v>
      </c>
      <c r="AB61">
        <v>46.38</v>
      </c>
      <c r="AC61">
        <v>71</v>
      </c>
      <c r="AD61">
        <v>43</v>
      </c>
      <c r="AE61">
        <v>75</v>
      </c>
      <c r="AF61">
        <v>37</v>
      </c>
      <c r="AG61">
        <v>20.79</v>
      </c>
      <c r="AH61">
        <v>45</v>
      </c>
      <c r="AI61">
        <v>45</v>
      </c>
      <c r="AJ61">
        <v>0</v>
      </c>
      <c r="AK61">
        <v>154</v>
      </c>
      <c r="AL61">
        <v>66</v>
      </c>
    </row>
    <row r="62" spans="1:38">
      <c r="A62" t="s">
        <v>104</v>
      </c>
      <c r="B62" s="34">
        <v>259.64</v>
      </c>
      <c r="C62" s="34">
        <v>74.16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115.08</v>
      </c>
      <c r="N62">
        <v>269.86</v>
      </c>
      <c r="O62">
        <v>78.680000000000007</v>
      </c>
      <c r="P62">
        <v>0.65</v>
      </c>
      <c r="Q62">
        <v>26.86</v>
      </c>
      <c r="R62" s="93">
        <v>32.5</v>
      </c>
      <c r="S62" s="93">
        <v>32.5</v>
      </c>
      <c r="T62" s="93">
        <v>32.5</v>
      </c>
      <c r="U62">
        <v>1.22</v>
      </c>
      <c r="V62">
        <v>107.64063299999999</v>
      </c>
      <c r="W62">
        <v>1.48</v>
      </c>
      <c r="X62">
        <v>58</v>
      </c>
      <c r="Y62">
        <v>19.34</v>
      </c>
      <c r="Z62">
        <v>19.329999999999998</v>
      </c>
      <c r="AA62">
        <v>221.93</v>
      </c>
      <c r="AB62">
        <v>44.39</v>
      </c>
      <c r="AC62">
        <v>65.819999999999993</v>
      </c>
      <c r="AD62">
        <v>41</v>
      </c>
      <c r="AE62">
        <v>69</v>
      </c>
      <c r="AF62">
        <v>34</v>
      </c>
      <c r="AG62">
        <v>20.64</v>
      </c>
      <c r="AH62">
        <v>45.67</v>
      </c>
      <c r="AI62">
        <v>45.67</v>
      </c>
      <c r="AJ62">
        <v>0</v>
      </c>
      <c r="AK62">
        <v>144</v>
      </c>
      <c r="AL62">
        <v>61</v>
      </c>
    </row>
    <row r="63" spans="1:38">
      <c r="A63" t="s">
        <v>105</v>
      </c>
      <c r="B63" s="34">
        <v>259.64</v>
      </c>
      <c r="C63" s="34">
        <v>74.16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12.3</v>
      </c>
      <c r="K63" s="37">
        <v>12.3</v>
      </c>
      <c r="L63" s="37">
        <v>12.61</v>
      </c>
      <c r="M63">
        <v>115.08</v>
      </c>
      <c r="N63">
        <v>269.86</v>
      </c>
      <c r="O63">
        <v>78.680000000000007</v>
      </c>
      <c r="P63">
        <v>0.77</v>
      </c>
      <c r="Q63">
        <v>29.06</v>
      </c>
      <c r="R63" s="93">
        <v>32.5</v>
      </c>
      <c r="S63" s="93">
        <v>32.5</v>
      </c>
      <c r="T63" s="93">
        <v>32.5</v>
      </c>
      <c r="U63">
        <v>1.22</v>
      </c>
      <c r="V63">
        <v>97.287768</v>
      </c>
      <c r="W63">
        <v>1.53</v>
      </c>
      <c r="X63">
        <v>57</v>
      </c>
      <c r="Y63">
        <v>19</v>
      </c>
      <c r="Z63">
        <v>19</v>
      </c>
      <c r="AA63">
        <v>207.12</v>
      </c>
      <c r="AB63">
        <v>41.42</v>
      </c>
      <c r="AC63">
        <v>61.02</v>
      </c>
      <c r="AD63">
        <v>37.81</v>
      </c>
      <c r="AE63">
        <v>62</v>
      </c>
      <c r="AF63">
        <v>31</v>
      </c>
      <c r="AG63">
        <v>19.88</v>
      </c>
      <c r="AH63">
        <v>46.67</v>
      </c>
      <c r="AI63">
        <v>46.67</v>
      </c>
      <c r="AJ63">
        <v>0</v>
      </c>
      <c r="AK63">
        <v>130</v>
      </c>
      <c r="AL63">
        <v>55</v>
      </c>
    </row>
    <row r="64" spans="1:38">
      <c r="A64" t="s">
        <v>106</v>
      </c>
      <c r="B64" s="34">
        <v>259.64</v>
      </c>
      <c r="C64" s="34">
        <v>74.16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11.25</v>
      </c>
      <c r="K64" s="37">
        <v>11.25</v>
      </c>
      <c r="L64" s="37">
        <v>11.53</v>
      </c>
      <c r="M64">
        <v>115.08</v>
      </c>
      <c r="N64">
        <v>269.86</v>
      </c>
      <c r="O64">
        <v>78.680000000000007</v>
      </c>
      <c r="P64">
        <v>0.77</v>
      </c>
      <c r="Q64">
        <v>29.04</v>
      </c>
      <c r="R64" s="93">
        <v>32.5</v>
      </c>
      <c r="S64" s="93">
        <v>32.5</v>
      </c>
      <c r="T64" s="93">
        <v>32.5</v>
      </c>
      <c r="U64">
        <v>1.22</v>
      </c>
      <c r="V64">
        <v>86.964066000000003</v>
      </c>
      <c r="W64">
        <v>1.53</v>
      </c>
      <c r="X64">
        <v>56</v>
      </c>
      <c r="Y64">
        <v>18.66</v>
      </c>
      <c r="Z64">
        <v>18.670000000000002</v>
      </c>
      <c r="AA64">
        <v>192.14</v>
      </c>
      <c r="AB64">
        <v>38.43</v>
      </c>
      <c r="AC64">
        <v>55.78</v>
      </c>
      <c r="AD64">
        <v>35.79</v>
      </c>
      <c r="AE64">
        <v>55</v>
      </c>
      <c r="AF64">
        <v>28</v>
      </c>
      <c r="AG64">
        <v>19.14</v>
      </c>
      <c r="AH64">
        <v>47.67</v>
      </c>
      <c r="AI64">
        <v>47.67</v>
      </c>
      <c r="AJ64">
        <v>0</v>
      </c>
      <c r="AK64">
        <v>116</v>
      </c>
      <c r="AL64">
        <v>49</v>
      </c>
    </row>
    <row r="65" spans="1:38">
      <c r="A65" t="s">
        <v>107</v>
      </c>
      <c r="B65" s="34">
        <v>259.64</v>
      </c>
      <c r="C65" s="34">
        <v>74.16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10.029999999999999</v>
      </c>
      <c r="K65" s="37">
        <v>10.029999999999999</v>
      </c>
      <c r="L65" s="37">
        <v>10.28</v>
      </c>
      <c r="M65">
        <v>115.08</v>
      </c>
      <c r="N65">
        <v>269.86</v>
      </c>
      <c r="O65">
        <v>78.680000000000007</v>
      </c>
      <c r="P65">
        <v>0.77</v>
      </c>
      <c r="Q65">
        <v>28.74</v>
      </c>
      <c r="R65" s="93">
        <v>32.5</v>
      </c>
      <c r="S65" s="93">
        <v>32.5</v>
      </c>
      <c r="T65" s="93">
        <v>32.5</v>
      </c>
      <c r="U65">
        <v>1.22</v>
      </c>
      <c r="V65">
        <v>75.33775</v>
      </c>
      <c r="W65">
        <v>1.53</v>
      </c>
      <c r="X65">
        <v>54.5</v>
      </c>
      <c r="Y65">
        <v>18.16</v>
      </c>
      <c r="Z65">
        <v>18.170000000000002</v>
      </c>
      <c r="AA65">
        <v>176.11</v>
      </c>
      <c r="AB65">
        <v>35.22</v>
      </c>
      <c r="AC65">
        <v>49.79</v>
      </c>
      <c r="AD65">
        <v>35.14</v>
      </c>
      <c r="AE65">
        <v>49</v>
      </c>
      <c r="AF65">
        <v>24</v>
      </c>
      <c r="AG65">
        <v>18.43</v>
      </c>
      <c r="AH65">
        <v>37.44</v>
      </c>
      <c r="AI65">
        <v>37.44</v>
      </c>
      <c r="AJ65">
        <v>0</v>
      </c>
      <c r="AK65">
        <v>105</v>
      </c>
      <c r="AL65">
        <v>45</v>
      </c>
    </row>
    <row r="66" spans="1:38">
      <c r="A66" t="s">
        <v>108</v>
      </c>
      <c r="B66" s="34">
        <v>259.64</v>
      </c>
      <c r="C66" s="34">
        <v>74.16</v>
      </c>
      <c r="D66" s="93">
        <f t="shared" si="0"/>
        <v>91.9</v>
      </c>
      <c r="E66" s="34">
        <v>0</v>
      </c>
      <c r="F66" s="34"/>
      <c r="G66" s="34"/>
      <c r="H66" s="34"/>
      <c r="I66" s="34"/>
      <c r="J66" s="37">
        <v>8.6300000000000008</v>
      </c>
      <c r="K66" s="37">
        <v>8.6300000000000008</v>
      </c>
      <c r="L66" s="37">
        <v>8.84</v>
      </c>
      <c r="M66">
        <v>115.08</v>
      </c>
      <c r="N66">
        <v>269.86</v>
      </c>
      <c r="O66">
        <v>78.680000000000007</v>
      </c>
      <c r="P66">
        <v>0.77</v>
      </c>
      <c r="Q66">
        <v>28.06</v>
      </c>
      <c r="R66" s="93">
        <v>29.45</v>
      </c>
      <c r="S66" s="93">
        <v>33</v>
      </c>
      <c r="T66" s="93">
        <v>29.45</v>
      </c>
      <c r="U66">
        <v>1.22</v>
      </c>
      <c r="V66">
        <v>62.457425000000001</v>
      </c>
      <c r="W66">
        <v>1.53</v>
      </c>
      <c r="X66">
        <v>52.5</v>
      </c>
      <c r="Y66">
        <v>17.5</v>
      </c>
      <c r="Z66">
        <v>17.5</v>
      </c>
      <c r="AA66">
        <v>159.78</v>
      </c>
      <c r="AB66">
        <v>31.96</v>
      </c>
      <c r="AC66">
        <v>42.79</v>
      </c>
      <c r="AD66">
        <v>32.42</v>
      </c>
      <c r="AE66">
        <v>41</v>
      </c>
      <c r="AF66">
        <v>21</v>
      </c>
      <c r="AG66">
        <v>17.71</v>
      </c>
      <c r="AH66">
        <v>39.22</v>
      </c>
      <c r="AI66">
        <v>39.22</v>
      </c>
      <c r="AJ66">
        <v>0</v>
      </c>
      <c r="AK66">
        <v>91</v>
      </c>
      <c r="AL66">
        <v>39</v>
      </c>
    </row>
    <row r="67" spans="1:38">
      <c r="A67" t="s">
        <v>109</v>
      </c>
      <c r="B67" s="34">
        <v>259.64</v>
      </c>
      <c r="C67" s="34">
        <v>74.16</v>
      </c>
      <c r="D67" s="93">
        <f t="shared" si="0"/>
        <v>60.6</v>
      </c>
      <c r="E67" s="34">
        <v>0</v>
      </c>
      <c r="F67" s="34"/>
      <c r="G67" s="34"/>
      <c r="H67" s="34"/>
      <c r="I67" s="34"/>
      <c r="J67" s="37">
        <v>7.34</v>
      </c>
      <c r="K67" s="37">
        <v>7.34</v>
      </c>
      <c r="L67" s="37">
        <v>7.53</v>
      </c>
      <c r="M67">
        <v>115.08</v>
      </c>
      <c r="N67">
        <v>269.86</v>
      </c>
      <c r="O67">
        <v>78.680000000000007</v>
      </c>
      <c r="P67">
        <v>0.77</v>
      </c>
      <c r="Q67">
        <v>27.06</v>
      </c>
      <c r="R67" s="93">
        <v>19.25</v>
      </c>
      <c r="S67" s="93">
        <v>22.1</v>
      </c>
      <c r="T67" s="93">
        <v>19.25</v>
      </c>
      <c r="U67">
        <v>1.1399999999999999</v>
      </c>
      <c r="V67">
        <v>49.353516999999997</v>
      </c>
      <c r="W67">
        <v>1.53</v>
      </c>
      <c r="X67">
        <v>66.319999999999993</v>
      </c>
      <c r="Y67">
        <v>22.11</v>
      </c>
      <c r="Z67">
        <v>22.11</v>
      </c>
      <c r="AA67">
        <v>141.68</v>
      </c>
      <c r="AB67">
        <v>28.33</v>
      </c>
      <c r="AC67">
        <v>35.14</v>
      </c>
      <c r="AD67">
        <v>28.15</v>
      </c>
      <c r="AE67">
        <v>33</v>
      </c>
      <c r="AF67">
        <v>17</v>
      </c>
      <c r="AG67">
        <v>21.22</v>
      </c>
      <c r="AH67">
        <v>40.44</v>
      </c>
      <c r="AI67">
        <v>40.44</v>
      </c>
      <c r="AJ67">
        <v>23.03</v>
      </c>
      <c r="AK67">
        <v>77</v>
      </c>
      <c r="AL67">
        <v>33</v>
      </c>
    </row>
    <row r="68" spans="1:38">
      <c r="A68" t="s">
        <v>110</v>
      </c>
      <c r="B68" s="34">
        <v>259.64</v>
      </c>
      <c r="C68" s="34">
        <v>86.55</v>
      </c>
      <c r="D68" s="93">
        <f t="shared" ref="D68:D98" si="1">R68+S68+T68</f>
        <v>27.599999999999998</v>
      </c>
      <c r="E68" s="34">
        <v>0</v>
      </c>
      <c r="F68" s="34"/>
      <c r="G68" s="34"/>
      <c r="H68" s="34"/>
      <c r="I68" s="34"/>
      <c r="J68" s="37">
        <v>6.03</v>
      </c>
      <c r="K68" s="37">
        <v>6.03</v>
      </c>
      <c r="L68" s="37">
        <v>6.18</v>
      </c>
      <c r="M68">
        <v>115.08</v>
      </c>
      <c r="N68">
        <v>269.86</v>
      </c>
      <c r="O68">
        <v>100.5</v>
      </c>
      <c r="P68">
        <v>0.77</v>
      </c>
      <c r="Q68">
        <v>26.06</v>
      </c>
      <c r="R68" s="93">
        <v>9.1999999999999993</v>
      </c>
      <c r="S68" s="93">
        <v>9.1999999999999993</v>
      </c>
      <c r="T68" s="93">
        <v>9.1999999999999993</v>
      </c>
      <c r="U68">
        <v>1.1399999999999999</v>
      </c>
      <c r="V68">
        <v>36.803705999999998</v>
      </c>
      <c r="W68">
        <v>1.53</v>
      </c>
      <c r="X68">
        <v>65.319999999999993</v>
      </c>
      <c r="Y68">
        <v>21.79</v>
      </c>
      <c r="Z68">
        <v>21.77</v>
      </c>
      <c r="AA68">
        <v>121.73</v>
      </c>
      <c r="AB68">
        <v>24.34</v>
      </c>
      <c r="AC68">
        <v>27.07</v>
      </c>
      <c r="AD68">
        <v>24.21</v>
      </c>
      <c r="AE68">
        <v>25</v>
      </c>
      <c r="AF68">
        <v>13</v>
      </c>
      <c r="AG68">
        <v>20.83</v>
      </c>
      <c r="AH68">
        <v>42.88</v>
      </c>
      <c r="AI68">
        <v>42.88</v>
      </c>
      <c r="AJ68">
        <v>23.03</v>
      </c>
      <c r="AK68">
        <v>63</v>
      </c>
      <c r="AL68">
        <v>27</v>
      </c>
    </row>
    <row r="69" spans="1:38">
      <c r="A69" t="s">
        <v>111</v>
      </c>
      <c r="B69" s="34">
        <v>259.64</v>
      </c>
      <c r="C69" s="34">
        <v>86.55</v>
      </c>
      <c r="D69" s="93">
        <f t="shared" si="1"/>
        <v>10.16</v>
      </c>
      <c r="E69" s="34">
        <v>0</v>
      </c>
      <c r="F69" s="34"/>
      <c r="G69" s="34"/>
      <c r="H69" s="34"/>
      <c r="I69" s="34"/>
      <c r="J69" s="37">
        <v>4.6500000000000004</v>
      </c>
      <c r="K69" s="37">
        <v>4.6500000000000004</v>
      </c>
      <c r="L69" s="37">
        <v>4.7699999999999996</v>
      </c>
      <c r="M69">
        <v>115.08</v>
      </c>
      <c r="N69">
        <v>269.86</v>
      </c>
      <c r="O69">
        <v>100.5</v>
      </c>
      <c r="P69">
        <v>0.77</v>
      </c>
      <c r="Q69">
        <v>24.28</v>
      </c>
      <c r="R69" s="93">
        <v>4.18</v>
      </c>
      <c r="S69" s="93">
        <v>1.8</v>
      </c>
      <c r="T69" s="93">
        <v>4.18</v>
      </c>
      <c r="U69">
        <v>1.1399999999999999</v>
      </c>
      <c r="V69">
        <v>25.828696999999998</v>
      </c>
      <c r="W69">
        <v>1.53</v>
      </c>
      <c r="X69">
        <v>64.819999999999993</v>
      </c>
      <c r="Y69">
        <v>21.61</v>
      </c>
      <c r="Z69">
        <v>21.61</v>
      </c>
      <c r="AA69">
        <v>100.32</v>
      </c>
      <c r="AB69">
        <v>20.059999999999999</v>
      </c>
      <c r="AC69">
        <v>18.440000000000001</v>
      </c>
      <c r="AD69">
        <v>20.23</v>
      </c>
      <c r="AE69">
        <v>17</v>
      </c>
      <c r="AF69">
        <v>9</v>
      </c>
      <c r="AG69">
        <v>20.32</v>
      </c>
      <c r="AH69">
        <v>44.11</v>
      </c>
      <c r="AI69">
        <v>44.11</v>
      </c>
      <c r="AJ69">
        <v>23.03</v>
      </c>
      <c r="AK69">
        <v>49</v>
      </c>
      <c r="AL69">
        <v>21</v>
      </c>
    </row>
    <row r="70" spans="1:38">
      <c r="A70" t="s">
        <v>112</v>
      </c>
      <c r="B70" s="34">
        <v>259.64</v>
      </c>
      <c r="C70" s="34">
        <v>86.55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2.95</v>
      </c>
      <c r="K70" s="37">
        <v>2.95</v>
      </c>
      <c r="L70" s="37">
        <v>3.02</v>
      </c>
      <c r="M70">
        <v>115.08</v>
      </c>
      <c r="N70">
        <v>269.86</v>
      </c>
      <c r="O70">
        <v>100.5</v>
      </c>
      <c r="P70">
        <v>0.77</v>
      </c>
      <c r="Q70">
        <v>23.99</v>
      </c>
      <c r="R70" s="93">
        <v>0.95</v>
      </c>
      <c r="S70" s="93">
        <v>0</v>
      </c>
      <c r="T70" s="93">
        <v>0.95</v>
      </c>
      <c r="U70">
        <v>1.1399999999999999</v>
      </c>
      <c r="V70">
        <v>17.002029</v>
      </c>
      <c r="W70">
        <v>1.53</v>
      </c>
      <c r="X70">
        <v>64.319999999999993</v>
      </c>
      <c r="Y70">
        <v>21.45</v>
      </c>
      <c r="Z70">
        <v>21.44</v>
      </c>
      <c r="AA70">
        <v>77.97</v>
      </c>
      <c r="AB70">
        <v>15.59</v>
      </c>
      <c r="AC70">
        <v>9.7899999999999991</v>
      </c>
      <c r="AD70">
        <v>16.12</v>
      </c>
      <c r="AE70">
        <v>10</v>
      </c>
      <c r="AF70">
        <v>5</v>
      </c>
      <c r="AG70">
        <v>19.55</v>
      </c>
      <c r="AH70">
        <v>46.22</v>
      </c>
      <c r="AI70">
        <v>46.22</v>
      </c>
      <c r="AJ70">
        <v>23.03</v>
      </c>
      <c r="AK70">
        <v>35</v>
      </c>
      <c r="AL70">
        <v>15</v>
      </c>
    </row>
    <row r="71" spans="1:38">
      <c r="A71" t="s">
        <v>113</v>
      </c>
      <c r="B71" s="34">
        <v>259.64</v>
      </c>
      <c r="C71" s="34">
        <v>86.55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1.69</v>
      </c>
      <c r="K71" s="37">
        <v>1.69</v>
      </c>
      <c r="L71" s="37">
        <v>1.74</v>
      </c>
      <c r="M71">
        <v>115.08</v>
      </c>
      <c r="N71">
        <v>269.86</v>
      </c>
      <c r="O71">
        <v>100.5</v>
      </c>
      <c r="P71">
        <v>0.84</v>
      </c>
      <c r="Q71">
        <v>20.89</v>
      </c>
      <c r="R71" s="93">
        <v>0</v>
      </c>
      <c r="S71" s="93">
        <v>0</v>
      </c>
      <c r="T71" s="93">
        <v>0</v>
      </c>
      <c r="U71">
        <v>1.1399999999999999</v>
      </c>
      <c r="V71">
        <v>11.208313</v>
      </c>
      <c r="W71">
        <v>1.53</v>
      </c>
      <c r="X71">
        <v>64.28</v>
      </c>
      <c r="Y71">
        <v>21.43</v>
      </c>
      <c r="Z71">
        <v>21.42</v>
      </c>
      <c r="AA71">
        <v>53.57</v>
      </c>
      <c r="AB71">
        <v>10.71</v>
      </c>
      <c r="AC71">
        <v>1.77</v>
      </c>
      <c r="AD71">
        <v>12.5</v>
      </c>
      <c r="AE71">
        <v>7</v>
      </c>
      <c r="AF71">
        <v>3</v>
      </c>
      <c r="AG71">
        <v>18.97</v>
      </c>
      <c r="AH71">
        <v>47.11</v>
      </c>
      <c r="AI71">
        <v>47.11</v>
      </c>
      <c r="AJ71">
        <v>23.03</v>
      </c>
      <c r="AK71">
        <v>21</v>
      </c>
      <c r="AL71">
        <v>9</v>
      </c>
    </row>
    <row r="72" spans="1:38">
      <c r="A72" t="s">
        <v>114</v>
      </c>
      <c r="B72" s="34">
        <v>259.64</v>
      </c>
      <c r="C72" s="34">
        <v>86.55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0.87</v>
      </c>
      <c r="K72" s="37">
        <v>0.87</v>
      </c>
      <c r="L72" s="37">
        <v>0.89</v>
      </c>
      <c r="M72">
        <v>115.08</v>
      </c>
      <c r="N72">
        <v>269.86</v>
      </c>
      <c r="O72">
        <v>100.5</v>
      </c>
      <c r="P72">
        <v>0.84</v>
      </c>
      <c r="Q72">
        <v>20.66</v>
      </c>
      <c r="R72" s="93">
        <v>0</v>
      </c>
      <c r="S72" s="93">
        <v>0</v>
      </c>
      <c r="T72" s="93">
        <v>0</v>
      </c>
      <c r="U72">
        <v>1.1399999999999999</v>
      </c>
      <c r="V72">
        <v>6.0172990000000004</v>
      </c>
      <c r="W72">
        <v>1.53</v>
      </c>
      <c r="X72">
        <v>62.66</v>
      </c>
      <c r="Y72">
        <v>20.88</v>
      </c>
      <c r="Z72">
        <v>20.89</v>
      </c>
      <c r="AA72">
        <v>32.03</v>
      </c>
      <c r="AB72">
        <v>6.4</v>
      </c>
      <c r="AC72">
        <v>0.33</v>
      </c>
      <c r="AD72">
        <v>8.39</v>
      </c>
      <c r="AE72">
        <v>3</v>
      </c>
      <c r="AF72">
        <v>1</v>
      </c>
      <c r="AG72">
        <v>18.53</v>
      </c>
      <c r="AH72">
        <v>48.55</v>
      </c>
      <c r="AI72">
        <v>48.55</v>
      </c>
      <c r="AJ72">
        <v>23.99</v>
      </c>
      <c r="AK72">
        <v>11</v>
      </c>
      <c r="AL72">
        <v>4</v>
      </c>
    </row>
    <row r="73" spans="1:38">
      <c r="A73" t="s">
        <v>115</v>
      </c>
      <c r="B73" s="34">
        <v>259.64</v>
      </c>
      <c r="C73" s="34">
        <v>86.55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0.31</v>
      </c>
      <c r="K73" s="37">
        <v>0.31</v>
      </c>
      <c r="L73" s="37">
        <v>0.32</v>
      </c>
      <c r="M73">
        <v>115.08</v>
      </c>
      <c r="N73">
        <v>269.86</v>
      </c>
      <c r="O73">
        <v>100.5</v>
      </c>
      <c r="P73">
        <v>0.84</v>
      </c>
      <c r="Q73">
        <v>20.239999999999998</v>
      </c>
      <c r="R73" s="93">
        <v>0</v>
      </c>
      <c r="S73" s="93">
        <v>0</v>
      </c>
      <c r="T73" s="93">
        <v>0</v>
      </c>
      <c r="U73">
        <v>1.1399999999999999</v>
      </c>
      <c r="V73">
        <v>1.7497799999999999</v>
      </c>
      <c r="W73">
        <v>1.53</v>
      </c>
      <c r="X73">
        <v>61.68</v>
      </c>
      <c r="Y73">
        <v>20.56</v>
      </c>
      <c r="Z73">
        <v>20.56</v>
      </c>
      <c r="AA73">
        <v>15.49</v>
      </c>
      <c r="AB73">
        <v>3.1</v>
      </c>
      <c r="AC73">
        <v>0</v>
      </c>
      <c r="AD73">
        <v>5</v>
      </c>
      <c r="AE73">
        <v>1</v>
      </c>
      <c r="AF73">
        <v>1</v>
      </c>
      <c r="AG73">
        <v>18.25</v>
      </c>
      <c r="AH73">
        <v>36.549999999999997</v>
      </c>
      <c r="AI73">
        <v>36.549999999999997</v>
      </c>
      <c r="AJ73">
        <v>24.95</v>
      </c>
      <c r="AK73">
        <v>2</v>
      </c>
      <c r="AL73">
        <v>1</v>
      </c>
    </row>
    <row r="74" spans="1:38">
      <c r="A74" t="s">
        <v>116</v>
      </c>
      <c r="B74" s="34">
        <v>259.64</v>
      </c>
      <c r="C74" s="34">
        <v>86.55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115.08</v>
      </c>
      <c r="N74">
        <v>269.86</v>
      </c>
      <c r="O74">
        <v>100.5</v>
      </c>
      <c r="P74">
        <v>0.84</v>
      </c>
      <c r="Q74">
        <v>19.87</v>
      </c>
      <c r="R74" s="93">
        <v>0</v>
      </c>
      <c r="S74" s="93">
        <v>0</v>
      </c>
      <c r="T74" s="93">
        <v>0</v>
      </c>
      <c r="U74">
        <v>1.1399999999999999</v>
      </c>
      <c r="V74">
        <v>0</v>
      </c>
      <c r="W74">
        <v>1.53</v>
      </c>
      <c r="X74">
        <v>62.83</v>
      </c>
      <c r="Y74">
        <v>20.94</v>
      </c>
      <c r="Z74">
        <v>20.94</v>
      </c>
      <c r="AA74">
        <v>5.0599999999999996</v>
      </c>
      <c r="AB74">
        <v>1.01</v>
      </c>
      <c r="AC74">
        <v>0</v>
      </c>
      <c r="AD74">
        <v>5</v>
      </c>
      <c r="AE74">
        <v>0</v>
      </c>
      <c r="AF74">
        <v>0</v>
      </c>
      <c r="AG74">
        <v>17.489999999999998</v>
      </c>
      <c r="AH74">
        <v>39.880000000000003</v>
      </c>
      <c r="AI74">
        <v>39.880000000000003</v>
      </c>
      <c r="AJ74">
        <v>24.95</v>
      </c>
      <c r="AK74">
        <v>0</v>
      </c>
      <c r="AL74">
        <v>0</v>
      </c>
    </row>
    <row r="75" spans="1:38">
      <c r="A75" t="s">
        <v>117</v>
      </c>
      <c r="B75" s="34">
        <v>259.64</v>
      </c>
      <c r="C75" s="34">
        <v>86.55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115.08</v>
      </c>
      <c r="N75">
        <v>269.86</v>
      </c>
      <c r="O75">
        <v>100.5</v>
      </c>
      <c r="P75">
        <v>0.84</v>
      </c>
      <c r="Q75">
        <v>19.600000000000001</v>
      </c>
      <c r="R75" s="93">
        <v>0</v>
      </c>
      <c r="S75" s="93">
        <v>0</v>
      </c>
      <c r="T75" s="93">
        <v>0</v>
      </c>
      <c r="U75">
        <v>1.1399999999999999</v>
      </c>
      <c r="V75">
        <v>0</v>
      </c>
      <c r="W75">
        <v>1.53</v>
      </c>
      <c r="X75">
        <v>52.04</v>
      </c>
      <c r="Y75">
        <v>17.350000000000001</v>
      </c>
      <c r="Z75">
        <v>17.350000000000001</v>
      </c>
      <c r="AA75">
        <v>0.56999999999999995</v>
      </c>
      <c r="AB75">
        <v>0.11</v>
      </c>
      <c r="AC75">
        <v>0</v>
      </c>
      <c r="AD75">
        <v>0</v>
      </c>
      <c r="AE75">
        <v>0</v>
      </c>
      <c r="AF75">
        <v>0</v>
      </c>
      <c r="AG75">
        <v>16.47</v>
      </c>
      <c r="AH75">
        <v>28.22</v>
      </c>
      <c r="AI75">
        <v>28.22</v>
      </c>
      <c r="AJ75">
        <v>24.95</v>
      </c>
      <c r="AK75">
        <v>0</v>
      </c>
      <c r="AL75">
        <v>0</v>
      </c>
    </row>
    <row r="76" spans="1:38">
      <c r="A76" t="s">
        <v>118</v>
      </c>
      <c r="B76" s="34">
        <v>259.64</v>
      </c>
      <c r="C76" s="34">
        <v>86.55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269.86</v>
      </c>
      <c r="O76">
        <v>100.5</v>
      </c>
      <c r="P76">
        <v>0.84</v>
      </c>
      <c r="Q76">
        <v>19.239999999999998</v>
      </c>
      <c r="R76" s="93">
        <v>0</v>
      </c>
      <c r="S76" s="93">
        <v>0</v>
      </c>
      <c r="T76" s="93">
        <v>0</v>
      </c>
      <c r="U76">
        <v>1.1399999999999999</v>
      </c>
      <c r="V76">
        <v>0</v>
      </c>
      <c r="W76">
        <v>1.53</v>
      </c>
      <c r="X76">
        <v>53.85</v>
      </c>
      <c r="Y76">
        <v>17.940000000000001</v>
      </c>
      <c r="Z76">
        <v>17.95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16.64</v>
      </c>
      <c r="AH76">
        <v>29.22</v>
      </c>
      <c r="AI76">
        <v>29.22</v>
      </c>
      <c r="AJ76">
        <v>24.95</v>
      </c>
      <c r="AK76">
        <v>0</v>
      </c>
      <c r="AL76">
        <v>0</v>
      </c>
    </row>
    <row r="77" spans="1:38">
      <c r="A77" t="s">
        <v>119</v>
      </c>
      <c r="B77" s="34">
        <v>259.64</v>
      </c>
      <c r="C77" s="34">
        <v>86.55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269.86</v>
      </c>
      <c r="O77">
        <v>100.5</v>
      </c>
      <c r="P77">
        <v>0.84</v>
      </c>
      <c r="Q77">
        <v>19.05</v>
      </c>
      <c r="R77" s="93">
        <v>0</v>
      </c>
      <c r="S77" s="93">
        <v>0</v>
      </c>
      <c r="T77" s="93">
        <v>0</v>
      </c>
      <c r="U77">
        <v>1.1399999999999999</v>
      </c>
      <c r="V77">
        <v>0</v>
      </c>
      <c r="W77">
        <v>1.53</v>
      </c>
      <c r="X77">
        <v>42.31</v>
      </c>
      <c r="Y77">
        <v>14.12</v>
      </c>
      <c r="Z77">
        <v>14.1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14.83</v>
      </c>
      <c r="AH77">
        <v>29.88</v>
      </c>
      <c r="AI77">
        <v>29.88</v>
      </c>
      <c r="AJ77">
        <v>24.95</v>
      </c>
      <c r="AK77">
        <v>0</v>
      </c>
      <c r="AL77">
        <v>0</v>
      </c>
    </row>
    <row r="78" spans="1:38">
      <c r="A78" t="s">
        <v>120</v>
      </c>
      <c r="B78" s="34">
        <v>259.64</v>
      </c>
      <c r="C78" s="34">
        <v>86.55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269.86</v>
      </c>
      <c r="O78">
        <v>100.5</v>
      </c>
      <c r="P78">
        <v>0.84</v>
      </c>
      <c r="Q78">
        <v>19.309999999999999</v>
      </c>
      <c r="R78" s="93">
        <v>0</v>
      </c>
      <c r="S78" s="93">
        <v>0</v>
      </c>
      <c r="T78" s="93">
        <v>0</v>
      </c>
      <c r="U78">
        <v>1.1399999999999999</v>
      </c>
      <c r="V78">
        <v>0</v>
      </c>
      <c r="W78">
        <v>1.53</v>
      </c>
      <c r="X78">
        <v>44.51</v>
      </c>
      <c r="Y78">
        <v>14.83</v>
      </c>
      <c r="Z78">
        <v>14.84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15.01</v>
      </c>
      <c r="AH78">
        <v>30.77</v>
      </c>
      <c r="AI78">
        <v>30.77</v>
      </c>
      <c r="AJ78">
        <v>24.95</v>
      </c>
      <c r="AK78">
        <v>0</v>
      </c>
      <c r="AL78">
        <v>0</v>
      </c>
    </row>
    <row r="79" spans="1:38">
      <c r="A79" t="s">
        <v>121</v>
      </c>
      <c r="B79" s="34">
        <v>259.64</v>
      </c>
      <c r="C79" s="34">
        <v>86.55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269.86</v>
      </c>
      <c r="O79">
        <v>100.5</v>
      </c>
      <c r="P79">
        <v>0.84</v>
      </c>
      <c r="Q79">
        <v>19.48</v>
      </c>
      <c r="R79" s="93">
        <v>0</v>
      </c>
      <c r="S79" s="93">
        <v>0</v>
      </c>
      <c r="T79" s="93">
        <v>0</v>
      </c>
      <c r="U79">
        <v>1.1000000000000001</v>
      </c>
      <c r="V79">
        <v>0</v>
      </c>
      <c r="W79">
        <v>1.48</v>
      </c>
      <c r="X79">
        <v>37.369999999999997</v>
      </c>
      <c r="Y79">
        <v>12.44</v>
      </c>
      <c r="Z79">
        <v>12.46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15.31</v>
      </c>
      <c r="AH79">
        <v>33.880000000000003</v>
      </c>
      <c r="AI79">
        <v>33.880000000000003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259.64</v>
      </c>
      <c r="C80" s="34">
        <v>86.55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269.86</v>
      </c>
      <c r="O80">
        <v>100.5</v>
      </c>
      <c r="P80">
        <v>0.84</v>
      </c>
      <c r="Q80">
        <v>19.940000000000001</v>
      </c>
      <c r="R80" s="93">
        <v>0</v>
      </c>
      <c r="S80" s="93">
        <v>0</v>
      </c>
      <c r="T80" s="93">
        <v>0</v>
      </c>
      <c r="U80">
        <v>1.1000000000000001</v>
      </c>
      <c r="V80">
        <v>0</v>
      </c>
      <c r="W80">
        <v>1.48</v>
      </c>
      <c r="X80">
        <v>39.33</v>
      </c>
      <c r="Y80">
        <v>13.1</v>
      </c>
      <c r="Z80">
        <v>13.11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15.64</v>
      </c>
      <c r="AH80">
        <v>36.22</v>
      </c>
      <c r="AI80">
        <v>36.22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259.64</v>
      </c>
      <c r="C81" s="34">
        <v>86.55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269.86</v>
      </c>
      <c r="O81">
        <v>100.5</v>
      </c>
      <c r="P81">
        <v>0.84</v>
      </c>
      <c r="Q81">
        <v>20.97</v>
      </c>
      <c r="R81" s="93">
        <v>0</v>
      </c>
      <c r="S81" s="93">
        <v>0</v>
      </c>
      <c r="T81" s="93">
        <v>0</v>
      </c>
      <c r="U81">
        <v>1.1000000000000001</v>
      </c>
      <c r="V81">
        <v>0</v>
      </c>
      <c r="W81">
        <v>1.48</v>
      </c>
      <c r="X81">
        <v>41.4</v>
      </c>
      <c r="Y81">
        <v>13.8</v>
      </c>
      <c r="Z81">
        <v>13.8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13.44</v>
      </c>
      <c r="AH81">
        <v>44.11</v>
      </c>
      <c r="AI81">
        <v>44.11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259.64</v>
      </c>
      <c r="C82" s="34">
        <v>86.55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269.86</v>
      </c>
      <c r="O82">
        <v>100.5</v>
      </c>
      <c r="P82">
        <v>0.84</v>
      </c>
      <c r="Q82">
        <v>21.91</v>
      </c>
      <c r="R82" s="93">
        <v>0</v>
      </c>
      <c r="S82" s="93">
        <v>0</v>
      </c>
      <c r="T82" s="93">
        <v>0</v>
      </c>
      <c r="U82">
        <v>1.1000000000000001</v>
      </c>
      <c r="V82">
        <v>0</v>
      </c>
      <c r="W82">
        <v>1.48</v>
      </c>
      <c r="X82">
        <v>43.78</v>
      </c>
      <c r="Y82">
        <v>14.59</v>
      </c>
      <c r="Z82">
        <v>14.6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13.45</v>
      </c>
      <c r="AH82">
        <v>52.44</v>
      </c>
      <c r="AI82">
        <v>52.44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259.64</v>
      </c>
      <c r="C83" s="34">
        <v>86.55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269.86</v>
      </c>
      <c r="O83">
        <v>100.5</v>
      </c>
      <c r="P83">
        <v>0.84</v>
      </c>
      <c r="Q83">
        <v>22.85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1.48</v>
      </c>
      <c r="X83">
        <v>46.66</v>
      </c>
      <c r="Y83">
        <v>15.56</v>
      </c>
      <c r="Z83">
        <v>15.55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12.18</v>
      </c>
      <c r="AH83">
        <v>58.55</v>
      </c>
      <c r="AI83">
        <v>58.55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259.64</v>
      </c>
      <c r="C84" s="34">
        <v>86.55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269.86</v>
      </c>
      <c r="O84">
        <v>100.5</v>
      </c>
      <c r="P84">
        <v>0.84</v>
      </c>
      <c r="Q84">
        <v>23.79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1.48</v>
      </c>
      <c r="X84">
        <v>50.66</v>
      </c>
      <c r="Y84">
        <v>16.88</v>
      </c>
      <c r="Z84">
        <v>16.89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12.7</v>
      </c>
      <c r="AH84">
        <v>64.44</v>
      </c>
      <c r="AI84">
        <v>64.44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259.64</v>
      </c>
      <c r="C85" s="34">
        <v>86.55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269.86</v>
      </c>
      <c r="O85">
        <v>100.5</v>
      </c>
      <c r="P85">
        <v>0.84</v>
      </c>
      <c r="Q85">
        <v>24.52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1.48</v>
      </c>
      <c r="X85">
        <v>62.33</v>
      </c>
      <c r="Y85">
        <v>20.76</v>
      </c>
      <c r="Z85">
        <v>20.78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12.9</v>
      </c>
      <c r="AH85">
        <v>74.88</v>
      </c>
      <c r="AI85">
        <v>74.88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259.64</v>
      </c>
      <c r="C86" s="34">
        <v>86.55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269.86</v>
      </c>
      <c r="O86">
        <v>100.5</v>
      </c>
      <c r="P86">
        <v>0.84</v>
      </c>
      <c r="Q86">
        <v>25.15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1.48</v>
      </c>
      <c r="X86">
        <v>77.599999999999994</v>
      </c>
      <c r="Y86">
        <v>25.87</v>
      </c>
      <c r="Z86">
        <v>25.86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13.4</v>
      </c>
      <c r="AH86">
        <v>78.150000000000006</v>
      </c>
      <c r="AI86">
        <v>78.150000000000006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259.64</v>
      </c>
      <c r="C87" s="34">
        <v>86.55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269.86</v>
      </c>
      <c r="O87">
        <v>100.5</v>
      </c>
      <c r="P87">
        <v>0.84</v>
      </c>
      <c r="Q87">
        <v>23.94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1.48</v>
      </c>
      <c r="X87">
        <v>81.53</v>
      </c>
      <c r="Y87">
        <v>27.17</v>
      </c>
      <c r="Z87">
        <v>27.18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14.44</v>
      </c>
      <c r="AH87">
        <v>79.12</v>
      </c>
      <c r="AI87">
        <v>79.12</v>
      </c>
      <c r="AJ87">
        <v>23.03</v>
      </c>
      <c r="AK87">
        <v>0</v>
      </c>
      <c r="AL87">
        <v>0</v>
      </c>
    </row>
    <row r="88" spans="1:38">
      <c r="A88" t="s">
        <v>130</v>
      </c>
      <c r="B88" s="34">
        <v>259.64</v>
      </c>
      <c r="C88" s="34">
        <v>86.55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269.86</v>
      </c>
      <c r="O88">
        <v>100.5</v>
      </c>
      <c r="P88">
        <v>0.84</v>
      </c>
      <c r="Q88">
        <v>24.08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1.48</v>
      </c>
      <c r="X88">
        <v>81.349999999999994</v>
      </c>
      <c r="Y88">
        <v>27.12</v>
      </c>
      <c r="Z88">
        <v>27.11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15.88</v>
      </c>
      <c r="AH88">
        <v>82.14</v>
      </c>
      <c r="AI88">
        <v>82.14</v>
      </c>
      <c r="AJ88">
        <v>23.03</v>
      </c>
      <c r="AK88">
        <v>0</v>
      </c>
      <c r="AL88">
        <v>0</v>
      </c>
    </row>
    <row r="89" spans="1:38">
      <c r="A89" t="s">
        <v>131</v>
      </c>
      <c r="B89" s="34">
        <v>259.64</v>
      </c>
      <c r="C89" s="34">
        <v>74.69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269.86</v>
      </c>
      <c r="O89">
        <v>100.5</v>
      </c>
      <c r="P89">
        <v>0.77</v>
      </c>
      <c r="Q89">
        <v>24.3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1.48</v>
      </c>
      <c r="X89">
        <v>81.11</v>
      </c>
      <c r="Y89">
        <v>27.03</v>
      </c>
      <c r="Z89">
        <v>27.04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17.100000000000001</v>
      </c>
      <c r="AH89">
        <v>65.59</v>
      </c>
      <c r="AI89">
        <v>65.59</v>
      </c>
      <c r="AJ89">
        <v>23.03</v>
      </c>
      <c r="AK89">
        <v>0</v>
      </c>
      <c r="AL89">
        <v>0</v>
      </c>
    </row>
    <row r="90" spans="1:38">
      <c r="A90" t="s">
        <v>132</v>
      </c>
      <c r="B90" s="34">
        <v>259.64</v>
      </c>
      <c r="C90" s="34">
        <v>74.69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269.86</v>
      </c>
      <c r="O90">
        <v>100.5</v>
      </c>
      <c r="P90">
        <v>0.77</v>
      </c>
      <c r="Q90">
        <v>24.69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1.48</v>
      </c>
      <c r="X90">
        <v>80.489999999999995</v>
      </c>
      <c r="Y90">
        <v>26.83</v>
      </c>
      <c r="Z90">
        <v>26.83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17.649999999999999</v>
      </c>
      <c r="AH90">
        <v>63.92</v>
      </c>
      <c r="AI90">
        <v>63.92</v>
      </c>
      <c r="AJ90">
        <v>23.03</v>
      </c>
      <c r="AK90">
        <v>0</v>
      </c>
      <c r="AL90">
        <v>0</v>
      </c>
    </row>
    <row r="91" spans="1:38">
      <c r="A91" t="s">
        <v>133</v>
      </c>
      <c r="B91" s="34">
        <v>259.64</v>
      </c>
      <c r="C91" s="34">
        <v>74.69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115.08</v>
      </c>
      <c r="N91">
        <v>269.86</v>
      </c>
      <c r="O91">
        <v>100.5</v>
      </c>
      <c r="P91">
        <v>0.77</v>
      </c>
      <c r="Q91">
        <v>25.03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1.43</v>
      </c>
      <c r="X91">
        <v>76.84</v>
      </c>
      <c r="Y91">
        <v>25.62</v>
      </c>
      <c r="Z91">
        <v>25.61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18.350000000000001</v>
      </c>
      <c r="AH91">
        <v>61.69</v>
      </c>
      <c r="AI91">
        <v>61.69</v>
      </c>
      <c r="AJ91">
        <v>23.03</v>
      </c>
      <c r="AK91">
        <v>0</v>
      </c>
      <c r="AL91">
        <v>0</v>
      </c>
    </row>
    <row r="92" spans="1:38">
      <c r="A92" t="s">
        <v>134</v>
      </c>
      <c r="B92" s="34">
        <v>259.64</v>
      </c>
      <c r="C92" s="34">
        <v>74.69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115.08</v>
      </c>
      <c r="N92">
        <v>269.86</v>
      </c>
      <c r="O92">
        <v>71.959999999999994</v>
      </c>
      <c r="P92">
        <v>0.77</v>
      </c>
      <c r="Q92">
        <v>25.19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1.43</v>
      </c>
      <c r="X92">
        <v>73.56</v>
      </c>
      <c r="Y92">
        <v>24.51</v>
      </c>
      <c r="Z92">
        <v>24.52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19.14</v>
      </c>
      <c r="AH92">
        <v>60.53</v>
      </c>
      <c r="AI92">
        <v>60.53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259.64</v>
      </c>
      <c r="C93" s="34">
        <v>74.69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94.02</v>
      </c>
      <c r="N93">
        <v>269.86</v>
      </c>
      <c r="O93">
        <v>47.98</v>
      </c>
      <c r="P93">
        <v>0.77</v>
      </c>
      <c r="Q93">
        <v>25.1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1.43</v>
      </c>
      <c r="X93">
        <v>70.239999999999995</v>
      </c>
      <c r="Y93">
        <v>23.42</v>
      </c>
      <c r="Z93">
        <v>23.41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19.829999999999998</v>
      </c>
      <c r="AH93">
        <v>58.96</v>
      </c>
      <c r="AI93">
        <v>58.96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259.64</v>
      </c>
      <c r="C94" s="34">
        <v>55.82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65.81</v>
      </c>
      <c r="N94">
        <v>269.86</v>
      </c>
      <c r="O94">
        <v>47.98</v>
      </c>
      <c r="P94">
        <v>0.77</v>
      </c>
      <c r="Q94">
        <v>25.18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1.43</v>
      </c>
      <c r="X94">
        <v>69.319999999999993</v>
      </c>
      <c r="Y94">
        <v>23.11</v>
      </c>
      <c r="Z94">
        <v>23.11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20.73</v>
      </c>
      <c r="AH94">
        <v>57.19</v>
      </c>
      <c r="AI94">
        <v>57.19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236.91</v>
      </c>
      <c r="C95" s="34">
        <v>55.82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65.81</v>
      </c>
      <c r="N95">
        <v>269.86</v>
      </c>
      <c r="O95">
        <v>47.98</v>
      </c>
      <c r="P95">
        <v>0.69</v>
      </c>
      <c r="Q95">
        <v>24.88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67.819999999999993</v>
      </c>
      <c r="Y95">
        <v>22.61</v>
      </c>
      <c r="Z95">
        <v>22.61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21.1</v>
      </c>
      <c r="AH95">
        <v>55.47</v>
      </c>
      <c r="AI95">
        <v>55.47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206.21</v>
      </c>
      <c r="C96" s="34">
        <v>55.82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65.81</v>
      </c>
      <c r="N96">
        <v>230.28</v>
      </c>
      <c r="O96">
        <v>47.98</v>
      </c>
      <c r="P96">
        <v>0.69</v>
      </c>
      <c r="Q96">
        <v>24.7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66.66</v>
      </c>
      <c r="Y96">
        <v>22.22</v>
      </c>
      <c r="Z96">
        <v>22.22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20.7</v>
      </c>
      <c r="AH96">
        <v>54.15</v>
      </c>
      <c r="AI96">
        <v>54.15</v>
      </c>
      <c r="AJ96">
        <v>23.03</v>
      </c>
      <c r="AK96">
        <v>0</v>
      </c>
      <c r="AL96">
        <v>0</v>
      </c>
    </row>
    <row r="97" spans="1:50">
      <c r="A97" t="s">
        <v>139</v>
      </c>
      <c r="B97" s="34">
        <v>180.08</v>
      </c>
      <c r="C97" s="34">
        <v>32.200000000000003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65.81</v>
      </c>
      <c r="N97">
        <v>191.9</v>
      </c>
      <c r="O97">
        <v>47.98</v>
      </c>
      <c r="P97">
        <v>0.69</v>
      </c>
      <c r="Q97">
        <v>24.41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65.66</v>
      </c>
      <c r="Y97">
        <v>21.88</v>
      </c>
      <c r="Z97">
        <v>21.89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20.55</v>
      </c>
      <c r="AH97">
        <v>52.22</v>
      </c>
      <c r="AI97">
        <v>52.22</v>
      </c>
      <c r="AJ97">
        <v>23.03</v>
      </c>
      <c r="AK97">
        <v>0</v>
      </c>
      <c r="AL97">
        <v>0</v>
      </c>
    </row>
    <row r="98" spans="1:50">
      <c r="A98" t="s">
        <v>140</v>
      </c>
      <c r="B98" s="34">
        <v>146.5</v>
      </c>
      <c r="C98" s="34">
        <v>32.200000000000003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65.81</v>
      </c>
      <c r="N98">
        <v>148.41999999999999</v>
      </c>
      <c r="O98">
        <v>47.98</v>
      </c>
      <c r="P98">
        <v>0.69</v>
      </c>
      <c r="Q98">
        <v>24.11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65.16</v>
      </c>
      <c r="Y98">
        <v>21.72</v>
      </c>
      <c r="Z98">
        <v>21.72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20.29</v>
      </c>
      <c r="AH98">
        <v>50.1</v>
      </c>
      <c r="AI98">
        <v>50.1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5.2935149999999949</v>
      </c>
      <c r="C99" s="34">
        <f t="shared" ref="C99:P99" si="2">SUM(C3:C98)/4000</f>
        <v>1.6517225000000004</v>
      </c>
      <c r="D99" s="93">
        <f t="shared" ref="D99" si="3">SUM(D3:D98)/4000</f>
        <v>0.83818499999999996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8.2792499999999977E-2</v>
      </c>
      <c r="K99" s="37">
        <f t="shared" si="2"/>
        <v>8.2792499999999977E-2</v>
      </c>
      <c r="L99" s="37">
        <f t="shared" si="2"/>
        <v>8.4867499999999957E-2</v>
      </c>
      <c r="M99">
        <f t="shared" si="2"/>
        <v>2.4025649999999987</v>
      </c>
      <c r="N99">
        <f t="shared" si="2"/>
        <v>5.6588700000000065</v>
      </c>
      <c r="O99">
        <f t="shared" si="2"/>
        <v>1.9595300000000002</v>
      </c>
      <c r="P99">
        <f t="shared" si="2"/>
        <v>1.7735000000000015E-2</v>
      </c>
      <c r="Q99">
        <f t="shared" ref="Q99:AF99" si="5">SUM(Q3:Q98)/4000</f>
        <v>0.63710749999999983</v>
      </c>
      <c r="R99" s="93">
        <f t="shared" si="5"/>
        <v>0.27475000000000005</v>
      </c>
      <c r="S99" s="93">
        <f t="shared" si="5"/>
        <v>0.28868250000000001</v>
      </c>
      <c r="T99" s="93">
        <f t="shared" si="5"/>
        <v>0.27475250000000007</v>
      </c>
      <c r="U99">
        <f t="shared" si="5"/>
        <v>2.4929999999999994E-2</v>
      </c>
      <c r="V99">
        <f t="shared" si="5"/>
        <v>0.78431215225000017</v>
      </c>
      <c r="W99">
        <f t="shared" si="5"/>
        <v>3.5170000000000042E-2</v>
      </c>
      <c r="X99">
        <f t="shared" si="5"/>
        <v>1.9289274999999992</v>
      </c>
      <c r="Y99">
        <f t="shared" si="5"/>
        <v>0.6429625000000001</v>
      </c>
      <c r="Z99">
        <f t="shared" si="5"/>
        <v>0.64297500000000007</v>
      </c>
      <c r="AA99">
        <f t="shared" si="5"/>
        <v>1.5850574999999996</v>
      </c>
      <c r="AB99">
        <f t="shared" si="5"/>
        <v>0.31701499999999988</v>
      </c>
      <c r="AC99">
        <f t="shared" si="5"/>
        <v>0.49552249999999992</v>
      </c>
      <c r="AD99">
        <f t="shared" si="5"/>
        <v>0.26283000000000001</v>
      </c>
      <c r="AE99">
        <f t="shared" si="5"/>
        <v>0.42525000000000002</v>
      </c>
      <c r="AF99">
        <f t="shared" si="5"/>
        <v>0.21224999999999999</v>
      </c>
      <c r="AG99">
        <f t="shared" ref="AG99:AM99" si="6">SUM(AG3:AG98)/4000</f>
        <v>0.57339499999999988</v>
      </c>
      <c r="AH99">
        <f t="shared" si="6"/>
        <v>1.4686575000000002</v>
      </c>
      <c r="AI99">
        <f t="shared" si="6"/>
        <v>1.4686575000000002</v>
      </c>
      <c r="AJ99">
        <f t="shared" si="6"/>
        <v>0.40326499999999998</v>
      </c>
      <c r="AK99">
        <f t="shared" si="6"/>
        <v>0.89675000000000005</v>
      </c>
      <c r="AL99">
        <f t="shared" si="6"/>
        <v>0.38224999999999998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2.8800168628139819</v>
      </c>
      <c r="M3">
        <v>28.778693129407554</v>
      </c>
      <c r="N3">
        <v>11.510906123354124</v>
      </c>
      <c r="O3">
        <v>70.318321114444629</v>
      </c>
      <c r="P3">
        <v>17.323313233394042</v>
      </c>
      <c r="Q3">
        <v>1.919</v>
      </c>
      <c r="R3">
        <v>4.7974999999999994</v>
      </c>
      <c r="S3">
        <v>3.8484493302540415</v>
      </c>
      <c r="T3">
        <v>0</v>
      </c>
      <c r="U3">
        <v>53.150482008817697</v>
      </c>
      <c r="V3">
        <v>2.8785000000000003</v>
      </c>
      <c r="W3">
        <v>4.8382144262910796</v>
      </c>
      <c r="X3">
        <v>16.079416326923077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14.278114214</v>
      </c>
      <c r="AH3">
        <v>0</v>
      </c>
      <c r="AI3">
        <v>0</v>
      </c>
      <c r="AJ3">
        <v>0</v>
      </c>
      <c r="AK3">
        <v>22.944005391962179</v>
      </c>
      <c r="AL3">
        <v>4.9907432999999992</v>
      </c>
      <c r="AM3">
        <v>0</v>
      </c>
      <c r="AN3">
        <v>0</v>
      </c>
      <c r="AO3">
        <v>0</v>
      </c>
      <c r="AP3">
        <v>0.91768478898094441</v>
      </c>
      <c r="AQ3">
        <v>0</v>
      </c>
      <c r="AR3">
        <v>0.9305230999999996</v>
      </c>
      <c r="AS3">
        <v>1.9840541439191199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529.33336990350131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2.8800168628139819</v>
      </c>
      <c r="M4">
        <v>28.778693129407554</v>
      </c>
      <c r="N4">
        <v>11.510906123354124</v>
      </c>
      <c r="O4">
        <v>70.318321114444629</v>
      </c>
      <c r="P4">
        <v>17.323314593587181</v>
      </c>
      <c r="Q4">
        <v>1.919</v>
      </c>
      <c r="R4">
        <v>4.7974999999999994</v>
      </c>
      <c r="S4">
        <v>3.8379999999999996</v>
      </c>
      <c r="T4">
        <v>0</v>
      </c>
      <c r="U4">
        <v>53.150482008817697</v>
      </c>
      <c r="V4">
        <v>2.8785000000000003</v>
      </c>
      <c r="W4">
        <v>4.7975000000000003</v>
      </c>
      <c r="X4">
        <v>14.390990462143559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14.278114214</v>
      </c>
      <c r="AH4">
        <v>0</v>
      </c>
      <c r="AI4">
        <v>0</v>
      </c>
      <c r="AJ4">
        <v>0</v>
      </c>
      <c r="AK4">
        <v>22.944005391962179</v>
      </c>
      <c r="AL4">
        <v>3.7430578480206531</v>
      </c>
      <c r="AM4">
        <v>0</v>
      </c>
      <c r="AN4">
        <v>0</v>
      </c>
      <c r="AO4">
        <v>0</v>
      </c>
      <c r="AP4">
        <v>0.91768478898094441</v>
      </c>
      <c r="AQ4">
        <v>0</v>
      </c>
      <c r="AR4">
        <v>0.9305230999999996</v>
      </c>
      <c r="AS4">
        <v>1.9840541439191199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526.34609619039043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2.8800168628139819</v>
      </c>
      <c r="M5">
        <v>28.778693129407554</v>
      </c>
      <c r="N5">
        <v>11.510906123354124</v>
      </c>
      <c r="O5">
        <v>33.588023876479923</v>
      </c>
      <c r="P5">
        <v>9.5996732260795916</v>
      </c>
      <c r="Q5">
        <v>1.919</v>
      </c>
      <c r="R5">
        <v>4.7974999999999994</v>
      </c>
      <c r="S5">
        <v>3.8379999999999996</v>
      </c>
      <c r="T5">
        <v>0</v>
      </c>
      <c r="U5">
        <v>53.150482008817697</v>
      </c>
      <c r="V5">
        <v>2.8785000000000003</v>
      </c>
      <c r="W5">
        <v>4.7975000000000003</v>
      </c>
      <c r="X5">
        <v>14.390990462143559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14.278114214</v>
      </c>
      <c r="AH5">
        <v>0</v>
      </c>
      <c r="AI5">
        <v>0</v>
      </c>
      <c r="AJ5">
        <v>0</v>
      </c>
      <c r="AK5">
        <v>22.944005391962179</v>
      </c>
      <c r="AL5">
        <v>0.99814880920826154</v>
      </c>
      <c r="AM5">
        <v>0</v>
      </c>
      <c r="AN5">
        <v>0</v>
      </c>
      <c r="AO5">
        <v>0</v>
      </c>
      <c r="AP5">
        <v>2.6990733221209608</v>
      </c>
      <c r="AQ5">
        <v>0</v>
      </c>
      <c r="AR5">
        <v>0.9305230999999996</v>
      </c>
      <c r="AS5">
        <v>1.9840541439191199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480.92863707924579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2.8800168628139819</v>
      </c>
      <c r="M6">
        <v>28.778693129407554</v>
      </c>
      <c r="N6">
        <v>11.510906123354124</v>
      </c>
      <c r="O6">
        <v>33.588023876479923</v>
      </c>
      <c r="P6">
        <v>9.5996732260795916</v>
      </c>
      <c r="Q6">
        <v>1.919</v>
      </c>
      <c r="R6">
        <v>4.7974999999999994</v>
      </c>
      <c r="S6">
        <v>3.8379999999999996</v>
      </c>
      <c r="T6">
        <v>0</v>
      </c>
      <c r="U6">
        <v>53.150482008817697</v>
      </c>
      <c r="V6">
        <v>2.8785000000000003</v>
      </c>
      <c r="W6">
        <v>4.7975000000000003</v>
      </c>
      <c r="X6">
        <v>14.390990462143559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14.278114214</v>
      </c>
      <c r="AH6">
        <v>0</v>
      </c>
      <c r="AI6">
        <v>0</v>
      </c>
      <c r="AJ6">
        <v>0</v>
      </c>
      <c r="AK6">
        <v>22.944005391962179</v>
      </c>
      <c r="AL6">
        <v>0.99814880920826154</v>
      </c>
      <c r="AM6">
        <v>0</v>
      </c>
      <c r="AN6">
        <v>0</v>
      </c>
      <c r="AO6">
        <v>0</v>
      </c>
      <c r="AP6">
        <v>2.6990733221209608</v>
      </c>
      <c r="AQ6">
        <v>0</v>
      </c>
      <c r="AR6">
        <v>0.9305230999999996</v>
      </c>
      <c r="AS6">
        <v>1.9840541439191199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480.92863707924579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2.8800168628139819</v>
      </c>
      <c r="M7">
        <v>28.778693129407554</v>
      </c>
      <c r="N7">
        <v>11.510906123354124</v>
      </c>
      <c r="O7">
        <v>33.588023876479923</v>
      </c>
      <c r="P7">
        <v>9.5996732260795916</v>
      </c>
      <c r="Q7">
        <v>1.919</v>
      </c>
      <c r="R7">
        <v>4.7974999999999994</v>
      </c>
      <c r="S7">
        <v>3.8379999999999996</v>
      </c>
      <c r="T7">
        <v>0</v>
      </c>
      <c r="U7">
        <v>53.150482008817697</v>
      </c>
      <c r="V7">
        <v>2.8785000000000003</v>
      </c>
      <c r="W7">
        <v>4.7975000000000003</v>
      </c>
      <c r="X7">
        <v>14.390990462143559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14.278114214</v>
      </c>
      <c r="AH7">
        <v>0</v>
      </c>
      <c r="AI7">
        <v>0</v>
      </c>
      <c r="AJ7">
        <v>0</v>
      </c>
      <c r="AK7">
        <v>22.944005391962179</v>
      </c>
      <c r="AL7">
        <v>0.99814880920826154</v>
      </c>
      <c r="AM7">
        <v>0</v>
      </c>
      <c r="AN7">
        <v>0</v>
      </c>
      <c r="AO7">
        <v>0</v>
      </c>
      <c r="AP7">
        <v>2.6990733221209608</v>
      </c>
      <c r="AQ7">
        <v>0</v>
      </c>
      <c r="AR7">
        <v>10.235754099999996</v>
      </c>
      <c r="AS7">
        <v>1.9840541439191199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490.23386807924578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2.8800168628139819</v>
      </c>
      <c r="M8">
        <v>28.778693129407554</v>
      </c>
      <c r="N8">
        <v>11.510906123354124</v>
      </c>
      <c r="O8">
        <v>33.588023876479923</v>
      </c>
      <c r="P8">
        <v>9.5996732260795916</v>
      </c>
      <c r="Q8">
        <v>1.919</v>
      </c>
      <c r="R8">
        <v>4.7974999999999994</v>
      </c>
      <c r="S8">
        <v>3.8379999999999996</v>
      </c>
      <c r="T8">
        <v>0</v>
      </c>
      <c r="U8">
        <v>53.150482008817697</v>
      </c>
      <c r="V8">
        <v>2.8785000000000003</v>
      </c>
      <c r="W8">
        <v>4.7975000000000003</v>
      </c>
      <c r="X8">
        <v>14.390990462143559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14.278114214</v>
      </c>
      <c r="AH8">
        <v>0</v>
      </c>
      <c r="AI8">
        <v>0</v>
      </c>
      <c r="AJ8">
        <v>0</v>
      </c>
      <c r="AK8">
        <v>22.944005391962179</v>
      </c>
      <c r="AL8">
        <v>0.99814880920826154</v>
      </c>
      <c r="AM8">
        <v>0</v>
      </c>
      <c r="AN8">
        <v>0</v>
      </c>
      <c r="AO8">
        <v>0</v>
      </c>
      <c r="AP8">
        <v>2.6990733221209608</v>
      </c>
      <c r="AQ8">
        <v>0</v>
      </c>
      <c r="AR8">
        <v>10.235754099999996</v>
      </c>
      <c r="AS8">
        <v>1.9840541439191199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490.23386807924578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2.8800168628139819</v>
      </c>
      <c r="M9">
        <v>28.778693129407554</v>
      </c>
      <c r="N9">
        <v>11.510906123354124</v>
      </c>
      <c r="O9">
        <v>33.588023876479923</v>
      </c>
      <c r="P9">
        <v>9.5996732260795916</v>
      </c>
      <c r="Q9">
        <v>1.919</v>
      </c>
      <c r="R9">
        <v>4.7974999999999994</v>
      </c>
      <c r="S9">
        <v>3.8379999999999996</v>
      </c>
      <c r="T9">
        <v>0</v>
      </c>
      <c r="U9">
        <v>53.150482008817697</v>
      </c>
      <c r="V9">
        <v>2.8785000000000003</v>
      </c>
      <c r="W9">
        <v>4.7975000000000003</v>
      </c>
      <c r="X9">
        <v>14.390990462143559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14.278114214</v>
      </c>
      <c r="AH9">
        <v>0</v>
      </c>
      <c r="AI9">
        <v>0</v>
      </c>
      <c r="AJ9">
        <v>0</v>
      </c>
      <c r="AK9">
        <v>22.944005391962179</v>
      </c>
      <c r="AL9">
        <v>0.99814880920826154</v>
      </c>
      <c r="AM9">
        <v>0</v>
      </c>
      <c r="AN9">
        <v>0</v>
      </c>
      <c r="AO9">
        <v>0</v>
      </c>
      <c r="AP9">
        <v>0</v>
      </c>
      <c r="AQ9">
        <v>0</v>
      </c>
      <c r="AR9">
        <v>1.8610461999999992</v>
      </c>
      <c r="AS9">
        <v>1.9840541439191199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479.16008685712478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2.8800168628139819</v>
      </c>
      <c r="M10">
        <v>28.778693129407554</v>
      </c>
      <c r="N10">
        <v>11.510906123354124</v>
      </c>
      <c r="O10">
        <v>33.588023876479923</v>
      </c>
      <c r="P10">
        <v>9.5996732260795916</v>
      </c>
      <c r="Q10">
        <v>1.919</v>
      </c>
      <c r="R10">
        <v>4.7974999999999994</v>
      </c>
      <c r="S10">
        <v>3.8379999999999996</v>
      </c>
      <c r="T10">
        <v>0</v>
      </c>
      <c r="U10">
        <v>53.150482008817697</v>
      </c>
      <c r="V10">
        <v>2.8785000000000003</v>
      </c>
      <c r="W10">
        <v>4.7975000000000003</v>
      </c>
      <c r="X10">
        <v>14.390990462143559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14.278114214</v>
      </c>
      <c r="AH10">
        <v>0</v>
      </c>
      <c r="AI10">
        <v>0</v>
      </c>
      <c r="AJ10">
        <v>0</v>
      </c>
      <c r="AK10">
        <v>22.944005391962179</v>
      </c>
      <c r="AL10">
        <v>0.99814880920826154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0.9305230999999996</v>
      </c>
      <c r="AS10">
        <v>1.9840541439191199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478.22956375712482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2.8800168628139819</v>
      </c>
      <c r="M11">
        <v>28.778693129407554</v>
      </c>
      <c r="N11">
        <v>11.510906123354124</v>
      </c>
      <c r="O11">
        <v>33.588023876479923</v>
      </c>
      <c r="P11">
        <v>9.5996732260795916</v>
      </c>
      <c r="Q11">
        <v>1.919</v>
      </c>
      <c r="R11">
        <v>4.7974999999999994</v>
      </c>
      <c r="S11">
        <v>3.8379999999999996</v>
      </c>
      <c r="T11">
        <v>0</v>
      </c>
      <c r="U11">
        <v>53.150482008817697</v>
      </c>
      <c r="V11">
        <v>2.8785000000000003</v>
      </c>
      <c r="W11">
        <v>4.7975000000000003</v>
      </c>
      <c r="X11">
        <v>14.390990462143559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14.278114214</v>
      </c>
      <c r="AH11">
        <v>0</v>
      </c>
      <c r="AI11">
        <v>0</v>
      </c>
      <c r="AJ11">
        <v>0</v>
      </c>
      <c r="AK11">
        <v>22.944005391962179</v>
      </c>
      <c r="AL11">
        <v>0.99814880920826154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0.9305230999999996</v>
      </c>
      <c r="AS11">
        <v>1.9840541439191199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478.22956375712482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2.8800168628139819</v>
      </c>
      <c r="M12">
        <v>28.778693129407554</v>
      </c>
      <c r="N12">
        <v>11.510906123354124</v>
      </c>
      <c r="O12">
        <v>33.588023876479923</v>
      </c>
      <c r="P12">
        <v>9.5996732260795916</v>
      </c>
      <c r="Q12">
        <v>1.919</v>
      </c>
      <c r="R12">
        <v>4.7974999999999994</v>
      </c>
      <c r="S12">
        <v>3.8379999999999996</v>
      </c>
      <c r="T12">
        <v>0</v>
      </c>
      <c r="U12">
        <v>53.150482008817697</v>
      </c>
      <c r="V12">
        <v>2.8785000000000003</v>
      </c>
      <c r="W12">
        <v>4.7975000000000003</v>
      </c>
      <c r="X12">
        <v>14.390990462143559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14.278114214</v>
      </c>
      <c r="AH12">
        <v>0</v>
      </c>
      <c r="AI12">
        <v>0</v>
      </c>
      <c r="AJ12">
        <v>0</v>
      </c>
      <c r="AK12">
        <v>22.944005391962179</v>
      </c>
      <c r="AL12">
        <v>0.99814880920826154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0.9305230999999996</v>
      </c>
      <c r="AS12">
        <v>1.9840541439191199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478.22956375712482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2.8800168628139819</v>
      </c>
      <c r="M13">
        <v>28.778693129407554</v>
      </c>
      <c r="N13">
        <v>11.510906123354124</v>
      </c>
      <c r="O13">
        <v>33.588023876479923</v>
      </c>
      <c r="P13">
        <v>9.5996732260795916</v>
      </c>
      <c r="Q13">
        <v>1.919</v>
      </c>
      <c r="R13">
        <v>4.7974999999999994</v>
      </c>
      <c r="S13">
        <v>3.8379999999999996</v>
      </c>
      <c r="T13">
        <v>0</v>
      </c>
      <c r="U13">
        <v>53.150482008817697</v>
      </c>
      <c r="V13">
        <v>2.8785000000000003</v>
      </c>
      <c r="W13">
        <v>4.7975000000000003</v>
      </c>
      <c r="X13">
        <v>14.390990462143559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14.278114214</v>
      </c>
      <c r="AH13">
        <v>0</v>
      </c>
      <c r="AI13">
        <v>0</v>
      </c>
      <c r="AJ13">
        <v>0</v>
      </c>
      <c r="AK13">
        <v>22.944005391962179</v>
      </c>
      <c r="AL13">
        <v>0.99814880920826154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0.60483983931159391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477.90388049643639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2.8800168628139819</v>
      </c>
      <c r="M14">
        <v>28.778693129407554</v>
      </c>
      <c r="N14">
        <v>11.510906123354124</v>
      </c>
      <c r="O14">
        <v>33.588023876479923</v>
      </c>
      <c r="P14">
        <v>9.5996732260795916</v>
      </c>
      <c r="Q14">
        <v>1.919</v>
      </c>
      <c r="R14">
        <v>4.7974999999999994</v>
      </c>
      <c r="S14">
        <v>3.8379999999999996</v>
      </c>
      <c r="T14">
        <v>0</v>
      </c>
      <c r="U14">
        <v>53.150482008817697</v>
      </c>
      <c r="V14">
        <v>2.8785000000000003</v>
      </c>
      <c r="W14">
        <v>4.7975000000000003</v>
      </c>
      <c r="X14">
        <v>14.390990462143559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14.278114214</v>
      </c>
      <c r="AH14">
        <v>0</v>
      </c>
      <c r="AI14">
        <v>0</v>
      </c>
      <c r="AJ14">
        <v>0</v>
      </c>
      <c r="AK14">
        <v>22.944005391962179</v>
      </c>
      <c r="AL14">
        <v>0.99814880920826154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0.60483983931159391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477.90388049643639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2.8800168628139819</v>
      </c>
      <c r="M15">
        <v>28.778693129407554</v>
      </c>
      <c r="N15">
        <v>11.510906123354124</v>
      </c>
      <c r="O15">
        <v>33.588023876479923</v>
      </c>
      <c r="P15">
        <v>9.5996732260795916</v>
      </c>
      <c r="Q15">
        <v>1.919</v>
      </c>
      <c r="R15">
        <v>4.7974999999999994</v>
      </c>
      <c r="S15">
        <v>3.8379999999999996</v>
      </c>
      <c r="T15">
        <v>0</v>
      </c>
      <c r="U15">
        <v>53.150482008817697</v>
      </c>
      <c r="V15">
        <v>2.8785000000000003</v>
      </c>
      <c r="W15">
        <v>4.7975000000000003</v>
      </c>
      <c r="X15">
        <v>14.390990462143559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14.278114214</v>
      </c>
      <c r="AH15">
        <v>0</v>
      </c>
      <c r="AI15">
        <v>0</v>
      </c>
      <c r="AJ15">
        <v>0</v>
      </c>
      <c r="AK15">
        <v>22.944005391962179</v>
      </c>
      <c r="AL15">
        <v>0.99814880920826154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0.69789232499999965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477.9969329821248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2.8800168628139819</v>
      </c>
      <c r="M16">
        <v>28.778693129407554</v>
      </c>
      <c r="N16">
        <v>11.510906123354124</v>
      </c>
      <c r="O16">
        <v>33.588023876479923</v>
      </c>
      <c r="P16">
        <v>9.5996732260795916</v>
      </c>
      <c r="Q16">
        <v>1.919</v>
      </c>
      <c r="R16">
        <v>4.7974999999999994</v>
      </c>
      <c r="S16">
        <v>3.8379999999999996</v>
      </c>
      <c r="T16">
        <v>0</v>
      </c>
      <c r="U16">
        <v>53.150482008817697</v>
      </c>
      <c r="V16">
        <v>2.8785000000000003</v>
      </c>
      <c r="W16">
        <v>4.7975000000000003</v>
      </c>
      <c r="X16">
        <v>14.390990462143559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14.278114214</v>
      </c>
      <c r="AH16">
        <v>0</v>
      </c>
      <c r="AI16">
        <v>0</v>
      </c>
      <c r="AJ16">
        <v>0</v>
      </c>
      <c r="AK16">
        <v>22.944005391962179</v>
      </c>
      <c r="AL16">
        <v>0.99814880920826154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0.69789232499999965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477.9969329821248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2.8800168628139819</v>
      </c>
      <c r="M17">
        <v>28.778693129407554</v>
      </c>
      <c r="N17">
        <v>11.510906123354124</v>
      </c>
      <c r="O17">
        <v>33.588023876479923</v>
      </c>
      <c r="P17">
        <v>9.5996732260795916</v>
      </c>
      <c r="Q17">
        <v>1.919</v>
      </c>
      <c r="R17">
        <v>4.7974999999999994</v>
      </c>
      <c r="S17">
        <v>3.8379999999999996</v>
      </c>
      <c r="T17">
        <v>0</v>
      </c>
      <c r="U17">
        <v>54.890423736739713</v>
      </c>
      <c r="V17">
        <v>2.8785000000000003</v>
      </c>
      <c r="W17">
        <v>4.7975000000000003</v>
      </c>
      <c r="X17">
        <v>14.390990462143559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14.278114214</v>
      </c>
      <c r="AH17">
        <v>0</v>
      </c>
      <c r="AI17">
        <v>0</v>
      </c>
      <c r="AJ17">
        <v>0</v>
      </c>
      <c r="AK17">
        <v>22.944005391962179</v>
      </c>
      <c r="AL17">
        <v>0.99814880920826154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0.69789232499999965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479.73687471004689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2.8800168628139819</v>
      </c>
      <c r="M18">
        <v>28.778693129407554</v>
      </c>
      <c r="N18">
        <v>11.510906123354124</v>
      </c>
      <c r="O18">
        <v>33.588023876479923</v>
      </c>
      <c r="P18">
        <v>9.5996732260795916</v>
      </c>
      <c r="Q18">
        <v>1.919</v>
      </c>
      <c r="R18">
        <v>4.7974999999999994</v>
      </c>
      <c r="S18">
        <v>3.8379999999999996</v>
      </c>
      <c r="T18">
        <v>0</v>
      </c>
      <c r="U18">
        <v>57.158396310247291</v>
      </c>
      <c r="V18">
        <v>2.8785000000000003</v>
      </c>
      <c r="W18">
        <v>4.7975000000000003</v>
      </c>
      <c r="X18">
        <v>14.390990462143559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14.278114214</v>
      </c>
      <c r="AH18">
        <v>0</v>
      </c>
      <c r="AI18">
        <v>0</v>
      </c>
      <c r="AJ18">
        <v>0</v>
      </c>
      <c r="AK18">
        <v>22.944005391962179</v>
      </c>
      <c r="AL18">
        <v>0.99814880920826154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0.69789232499999965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482.00484728355445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2.8800168628139819</v>
      </c>
      <c r="M19">
        <v>28.778693129407554</v>
      </c>
      <c r="N19">
        <v>11.510906123354124</v>
      </c>
      <c r="O19">
        <v>33.588023876479923</v>
      </c>
      <c r="P19">
        <v>9.5996732260795916</v>
      </c>
      <c r="Q19">
        <v>1.919</v>
      </c>
      <c r="R19">
        <v>4.7974999999999994</v>
      </c>
      <c r="S19">
        <v>3.8379999999999996</v>
      </c>
      <c r="T19">
        <v>0</v>
      </c>
      <c r="U19">
        <v>58.279295454545462</v>
      </c>
      <c r="V19">
        <v>2.8785000000000003</v>
      </c>
      <c r="W19">
        <v>4.7975000000000003</v>
      </c>
      <c r="X19">
        <v>14.390990462143559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14.278114214</v>
      </c>
      <c r="AH19">
        <v>0</v>
      </c>
      <c r="AI19">
        <v>0</v>
      </c>
      <c r="AJ19">
        <v>0</v>
      </c>
      <c r="AK19">
        <v>22.944005391962179</v>
      </c>
      <c r="AL19">
        <v>0.99814880920826154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0.69789232499999965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483.12574642785262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2.8800168628139819</v>
      </c>
      <c r="M20">
        <v>28.778693129407554</v>
      </c>
      <c r="N20">
        <v>11.510906123354124</v>
      </c>
      <c r="O20">
        <v>33.588023876479923</v>
      </c>
      <c r="P20">
        <v>9.5996732260795916</v>
      </c>
      <c r="Q20">
        <v>1.919</v>
      </c>
      <c r="R20">
        <v>4.7974999999999994</v>
      </c>
      <c r="S20">
        <v>3.8379999999999996</v>
      </c>
      <c r="T20">
        <v>0</v>
      </c>
      <c r="U20">
        <v>59.598489308645661</v>
      </c>
      <c r="V20">
        <v>2.8785000000000003</v>
      </c>
      <c r="W20">
        <v>4.7975000000000003</v>
      </c>
      <c r="X20">
        <v>14.390990462143559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14.278114214</v>
      </c>
      <c r="AH20">
        <v>0</v>
      </c>
      <c r="AI20">
        <v>0</v>
      </c>
      <c r="AJ20">
        <v>0</v>
      </c>
      <c r="AK20">
        <v>22.944005391962179</v>
      </c>
      <c r="AL20">
        <v>0.99814880920826154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0.69789232499999965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484.44494028195277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2.8800168628139819</v>
      </c>
      <c r="M21">
        <v>28.778693129407554</v>
      </c>
      <c r="N21">
        <v>11.510906123354124</v>
      </c>
      <c r="O21">
        <v>33.588023876479923</v>
      </c>
      <c r="P21">
        <v>9.5996732260795916</v>
      </c>
      <c r="Q21">
        <v>1.919</v>
      </c>
      <c r="R21">
        <v>4.7974999999999994</v>
      </c>
      <c r="S21">
        <v>3.8379999999999996</v>
      </c>
      <c r="T21">
        <v>0</v>
      </c>
      <c r="U21">
        <v>51.46125704305625</v>
      </c>
      <c r="V21">
        <v>2.8785000000000003</v>
      </c>
      <c r="W21">
        <v>4.7975000000000003</v>
      </c>
      <c r="X21">
        <v>14.390990462143559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14.278114214</v>
      </c>
      <c r="AH21">
        <v>0</v>
      </c>
      <c r="AI21">
        <v>0</v>
      </c>
      <c r="AJ21">
        <v>0</v>
      </c>
      <c r="AK21">
        <v>22.944005391962179</v>
      </c>
      <c r="AL21">
        <v>0.99814880920826154</v>
      </c>
      <c r="AM21">
        <v>0</v>
      </c>
      <c r="AN21">
        <v>0</v>
      </c>
      <c r="AO21">
        <v>0</v>
      </c>
      <c r="AP21">
        <v>0</v>
      </c>
      <c r="AQ21">
        <v>10.349637501587301</v>
      </c>
      <c r="AR21">
        <v>0.55831403568840565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486.51776722863917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2.8800168628139819</v>
      </c>
      <c r="M22">
        <v>61.18277240285488</v>
      </c>
      <c r="N22">
        <v>23.971734607476638</v>
      </c>
      <c r="O22">
        <v>67.541038347490357</v>
      </c>
      <c r="P22">
        <v>20.910963662790696</v>
      </c>
      <c r="Q22">
        <v>1.919</v>
      </c>
      <c r="R22">
        <v>4.7974999999999994</v>
      </c>
      <c r="S22">
        <v>3.8379999999999996</v>
      </c>
      <c r="T22">
        <v>0</v>
      </c>
      <c r="U22">
        <v>51.46125704305625</v>
      </c>
      <c r="V22">
        <v>2.8785000000000003</v>
      </c>
      <c r="W22">
        <v>4.7975000000000003</v>
      </c>
      <c r="X22">
        <v>14.390990462143559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14.278114214</v>
      </c>
      <c r="AH22">
        <v>0</v>
      </c>
      <c r="AI22">
        <v>0</v>
      </c>
      <c r="AJ22">
        <v>0</v>
      </c>
      <c r="AK22">
        <v>22.944005391962179</v>
      </c>
      <c r="AL22">
        <v>0.99814880920826154</v>
      </c>
      <c r="AM22">
        <v>0</v>
      </c>
      <c r="AN22">
        <v>0</v>
      </c>
      <c r="AO22">
        <v>0</v>
      </c>
      <c r="AP22">
        <v>0</v>
      </c>
      <c r="AQ22">
        <v>10.349637501587301</v>
      </c>
      <c r="AR22">
        <v>0.55831403568840565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576.64697989393051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2.8800168628139819</v>
      </c>
      <c r="M23">
        <v>61.18277240285488</v>
      </c>
      <c r="N23">
        <v>24.889152325745545</v>
      </c>
      <c r="O23">
        <v>70.318321114444629</v>
      </c>
      <c r="P23">
        <v>20.910963662790696</v>
      </c>
      <c r="Q23">
        <v>1.919</v>
      </c>
      <c r="R23">
        <v>4.7974999999999994</v>
      </c>
      <c r="S23">
        <v>3.8379999999999996</v>
      </c>
      <c r="T23">
        <v>0</v>
      </c>
      <c r="U23">
        <v>51.46125704305625</v>
      </c>
      <c r="V23">
        <v>2.8785000000000003</v>
      </c>
      <c r="W23">
        <v>4.2913264301470591</v>
      </c>
      <c r="X23">
        <v>12.758588264575518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14.278114214</v>
      </c>
      <c r="AH23">
        <v>0</v>
      </c>
      <c r="AI23">
        <v>0</v>
      </c>
      <c r="AJ23">
        <v>0</v>
      </c>
      <c r="AK23">
        <v>22.944005391962179</v>
      </c>
      <c r="AL23">
        <v>0.99814880920826154</v>
      </c>
      <c r="AM23">
        <v>0</v>
      </c>
      <c r="AN23">
        <v>0</v>
      </c>
      <c r="AO23">
        <v>0</v>
      </c>
      <c r="AP23">
        <v>0</v>
      </c>
      <c r="AQ23">
        <v>10.349637501587301</v>
      </c>
      <c r="AR23">
        <v>0.55831403568840565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578.20310461173278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2.8800168628139819</v>
      </c>
      <c r="M24">
        <v>61.18277240285488</v>
      </c>
      <c r="N24">
        <v>24.889152325745545</v>
      </c>
      <c r="O24">
        <v>70.318321114444629</v>
      </c>
      <c r="P24">
        <v>20.910963662790696</v>
      </c>
      <c r="Q24">
        <v>1.919</v>
      </c>
      <c r="R24">
        <v>4.7974999999999994</v>
      </c>
      <c r="S24">
        <v>3.8379999999999996</v>
      </c>
      <c r="T24">
        <v>0</v>
      </c>
      <c r="U24">
        <v>51.46125704305625</v>
      </c>
      <c r="V24">
        <v>2.8785000000000003</v>
      </c>
      <c r="W24">
        <v>4.7992774736842101</v>
      </c>
      <c r="X24">
        <v>14.39001587292233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14.278114214</v>
      </c>
      <c r="AH24">
        <v>0</v>
      </c>
      <c r="AI24">
        <v>0</v>
      </c>
      <c r="AJ24">
        <v>0</v>
      </c>
      <c r="AK24">
        <v>22.944005391962179</v>
      </c>
      <c r="AL24">
        <v>0.99814880920826154</v>
      </c>
      <c r="AM24">
        <v>0</v>
      </c>
      <c r="AN24">
        <v>0</v>
      </c>
      <c r="AO24">
        <v>0</v>
      </c>
      <c r="AP24">
        <v>0</v>
      </c>
      <c r="AQ24">
        <v>20.69927431</v>
      </c>
      <c r="AR24">
        <v>0.55831403568840565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597.63659129806206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2.8800168628139819</v>
      </c>
      <c r="M25">
        <v>61.18277240285488</v>
      </c>
      <c r="N25">
        <v>24.889152325745545</v>
      </c>
      <c r="O25">
        <v>70.318321114444629</v>
      </c>
      <c r="P25">
        <v>20.910963662790696</v>
      </c>
      <c r="Q25">
        <v>1.919</v>
      </c>
      <c r="R25">
        <v>4.7974999999999994</v>
      </c>
      <c r="S25">
        <v>3.8379999999999996</v>
      </c>
      <c r="T25">
        <v>0</v>
      </c>
      <c r="U25">
        <v>51.46125704305625</v>
      </c>
      <c r="V25">
        <v>2.8785000000000003</v>
      </c>
      <c r="W25">
        <v>4.7992774736842101</v>
      </c>
      <c r="X25">
        <v>14.39001587292233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13.888942891270462</v>
      </c>
      <c r="AF25">
        <v>5.9023642500000006</v>
      </c>
      <c r="AG25">
        <v>14.278114214</v>
      </c>
      <c r="AH25">
        <v>0</v>
      </c>
      <c r="AI25">
        <v>0</v>
      </c>
      <c r="AJ25">
        <v>0</v>
      </c>
      <c r="AK25">
        <v>22.944005391962179</v>
      </c>
      <c r="AL25">
        <v>0.99814880920826154</v>
      </c>
      <c r="AM25">
        <v>0</v>
      </c>
      <c r="AN25">
        <v>0</v>
      </c>
      <c r="AO25">
        <v>0</v>
      </c>
      <c r="AP25">
        <v>0</v>
      </c>
      <c r="AQ25">
        <v>31.048911118412697</v>
      </c>
      <c r="AR25">
        <v>0.55831403568840565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614.93069977171251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2.8800168628139819</v>
      </c>
      <c r="M26">
        <v>61.18277240285488</v>
      </c>
      <c r="N26">
        <v>24.889152325745545</v>
      </c>
      <c r="O26">
        <v>70.318321114444629</v>
      </c>
      <c r="P26">
        <v>20.910963662790696</v>
      </c>
      <c r="Q26">
        <v>1.919</v>
      </c>
      <c r="R26">
        <v>4.7974999999999994</v>
      </c>
      <c r="S26">
        <v>3.8379999999999996</v>
      </c>
      <c r="T26">
        <v>0</v>
      </c>
      <c r="U26">
        <v>51.46125704305625</v>
      </c>
      <c r="V26">
        <v>2.8785000000000003</v>
      </c>
      <c r="W26">
        <v>4.7992774736842101</v>
      </c>
      <c r="X26">
        <v>14.39001587292233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3.8006038333081005</v>
      </c>
      <c r="AE26">
        <v>13.888942891270462</v>
      </c>
      <c r="AF26">
        <v>5.9023642500000006</v>
      </c>
      <c r="AG26">
        <v>14.278114214</v>
      </c>
      <c r="AH26">
        <v>7.9815047999999988</v>
      </c>
      <c r="AI26">
        <v>0</v>
      </c>
      <c r="AJ26">
        <v>0</v>
      </c>
      <c r="AK26">
        <v>22.944005391962179</v>
      </c>
      <c r="AL26">
        <v>0.99814880920826154</v>
      </c>
      <c r="AM26">
        <v>0</v>
      </c>
      <c r="AN26">
        <v>0</v>
      </c>
      <c r="AO26">
        <v>0</v>
      </c>
      <c r="AP26">
        <v>0</v>
      </c>
      <c r="AQ26">
        <v>31.048911118412697</v>
      </c>
      <c r="AR26">
        <v>0.55831403568840565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626.71280840502061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259.06306815893885</v>
      </c>
      <c r="L27">
        <v>9.0399107087212425</v>
      </c>
      <c r="M27">
        <v>61.18277240285488</v>
      </c>
      <c r="N27">
        <v>24.889152325745545</v>
      </c>
      <c r="O27">
        <v>70.318321114444629</v>
      </c>
      <c r="P27">
        <v>20.910963662790696</v>
      </c>
      <c r="Q27">
        <v>1.919</v>
      </c>
      <c r="R27">
        <v>8.5210650000000001</v>
      </c>
      <c r="S27">
        <v>7.3908074517958422</v>
      </c>
      <c r="T27">
        <v>0</v>
      </c>
      <c r="U27">
        <v>51.46125704305625</v>
      </c>
      <c r="V27">
        <v>3.4877514742138369</v>
      </c>
      <c r="W27">
        <v>11.140440684003153</v>
      </c>
      <c r="X27">
        <v>48.209706181197042</v>
      </c>
      <c r="Y27">
        <v>0</v>
      </c>
      <c r="Z27">
        <v>0</v>
      </c>
      <c r="AA27">
        <v>3.4959380303797474</v>
      </c>
      <c r="AB27">
        <v>0</v>
      </c>
      <c r="AC27">
        <v>0</v>
      </c>
      <c r="AD27">
        <v>7.7003006439061332</v>
      </c>
      <c r="AE27">
        <v>13.888942891270462</v>
      </c>
      <c r="AF27">
        <v>5.9023642500000006</v>
      </c>
      <c r="AG27">
        <v>14.278114214</v>
      </c>
      <c r="AH27">
        <v>16.761160079999996</v>
      </c>
      <c r="AI27">
        <v>0</v>
      </c>
      <c r="AJ27">
        <v>0</v>
      </c>
      <c r="AK27">
        <v>22.944005391962179</v>
      </c>
      <c r="AL27">
        <v>0.99814880920826154</v>
      </c>
      <c r="AM27">
        <v>0</v>
      </c>
      <c r="AN27">
        <v>0</v>
      </c>
      <c r="AO27">
        <v>0</v>
      </c>
      <c r="AP27">
        <v>0</v>
      </c>
      <c r="AQ27">
        <v>31.048911118412697</v>
      </c>
      <c r="AR27">
        <v>0.55831403568840565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697.0944698165091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356.93245813916116</v>
      </c>
      <c r="L28">
        <v>9.0400856929716866</v>
      </c>
      <c r="M28">
        <v>61.18277240285488</v>
      </c>
      <c r="N28">
        <v>24.889152325745545</v>
      </c>
      <c r="O28">
        <v>70.318321114444629</v>
      </c>
      <c r="P28">
        <v>20.910963662790696</v>
      </c>
      <c r="Q28">
        <v>7.4976251269035536</v>
      </c>
      <c r="R28">
        <v>11.521060208921082</v>
      </c>
      <c r="S28">
        <v>10.29639046101695</v>
      </c>
      <c r="T28">
        <v>0</v>
      </c>
      <c r="U28">
        <v>51.46125704305625</v>
      </c>
      <c r="V28">
        <v>5.4403367619047618</v>
      </c>
      <c r="W28">
        <v>14.660263432165319</v>
      </c>
      <c r="X28">
        <v>53.050816964729258</v>
      </c>
      <c r="Y28">
        <v>0</v>
      </c>
      <c r="Z28">
        <v>0</v>
      </c>
      <c r="AA28">
        <v>5.9211205911392417</v>
      </c>
      <c r="AB28">
        <v>1.4042283597899472</v>
      </c>
      <c r="AC28">
        <v>0</v>
      </c>
      <c r="AD28">
        <v>7.7003006439061332</v>
      </c>
      <c r="AE28">
        <v>13.888942891270462</v>
      </c>
      <c r="AF28">
        <v>5.9023642500000006</v>
      </c>
      <c r="AG28">
        <v>14.278114214</v>
      </c>
      <c r="AH28">
        <v>23.944514399999999</v>
      </c>
      <c r="AI28">
        <v>0</v>
      </c>
      <c r="AJ28">
        <v>0</v>
      </c>
      <c r="AK28">
        <v>22.944005391962179</v>
      </c>
      <c r="AL28">
        <v>0.99814880920826154</v>
      </c>
      <c r="AM28">
        <v>0.67402947216804199</v>
      </c>
      <c r="AN28">
        <v>0</v>
      </c>
      <c r="AO28">
        <v>0</v>
      </c>
      <c r="AP28">
        <v>0</v>
      </c>
      <c r="AQ28">
        <v>31.048911118412697</v>
      </c>
      <c r="AR28">
        <v>0.55831403568840565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828.44855165813021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435.62112333487102</v>
      </c>
      <c r="L29">
        <v>8.8098089933015622</v>
      </c>
      <c r="M29">
        <v>61.18277240285488</v>
      </c>
      <c r="N29">
        <v>24.889152325745545</v>
      </c>
      <c r="O29">
        <v>70.318321114444629</v>
      </c>
      <c r="P29">
        <v>20.910963662790696</v>
      </c>
      <c r="Q29">
        <v>9.1927618299092213</v>
      </c>
      <c r="R29">
        <v>16.499481027142096</v>
      </c>
      <c r="S29">
        <v>11.120571371248024</v>
      </c>
      <c r="T29">
        <v>0</v>
      </c>
      <c r="U29">
        <v>51.46125704305625</v>
      </c>
      <c r="V29">
        <v>7.3289571209580844</v>
      </c>
      <c r="W29">
        <v>14.660263432165319</v>
      </c>
      <c r="X29">
        <v>53.050816964729258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0.53664821823464737</v>
      </c>
      <c r="AD29">
        <v>7.7003006439061332</v>
      </c>
      <c r="AE29">
        <v>13.888942891270462</v>
      </c>
      <c r="AF29">
        <v>11.804728500000001</v>
      </c>
      <c r="AG29">
        <v>14.278114214</v>
      </c>
      <c r="AH29">
        <v>33.921395180401262</v>
      </c>
      <c r="AI29">
        <v>1.6093691304006281</v>
      </c>
      <c r="AJ29">
        <v>0</v>
      </c>
      <c r="AK29">
        <v>22.944005391962179</v>
      </c>
      <c r="AL29">
        <v>4.9907432999999992</v>
      </c>
      <c r="AM29">
        <v>2.2242973459864963</v>
      </c>
      <c r="AN29">
        <v>0</v>
      </c>
      <c r="AO29">
        <v>0</v>
      </c>
      <c r="AP29">
        <v>0</v>
      </c>
      <c r="AQ29">
        <v>31.048911118412697</v>
      </c>
      <c r="AR29">
        <v>0.55831403568840565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950.20224656451796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447.134287061348</v>
      </c>
      <c r="L30">
        <v>9.0399642410084571</v>
      </c>
      <c r="M30">
        <v>61.18277240285488</v>
      </c>
      <c r="N30">
        <v>24.889152325745545</v>
      </c>
      <c r="O30">
        <v>70.318321114444629</v>
      </c>
      <c r="P30">
        <v>20.910963662790696</v>
      </c>
      <c r="Q30">
        <v>9.1927618299092213</v>
      </c>
      <c r="R30">
        <v>17.861449615441355</v>
      </c>
      <c r="S30">
        <v>11.120571371248024</v>
      </c>
      <c r="T30">
        <v>0</v>
      </c>
      <c r="U30">
        <v>51.46125704305625</v>
      </c>
      <c r="V30">
        <v>8.6736334964610702</v>
      </c>
      <c r="W30">
        <v>14.660263432165319</v>
      </c>
      <c r="X30">
        <v>53.050816964729258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12.247925086539972</v>
      </c>
      <c r="AD30">
        <v>11.550451185465558</v>
      </c>
      <c r="AE30">
        <v>13.888942891270462</v>
      </c>
      <c r="AF30">
        <v>17.707092750000001</v>
      </c>
      <c r="AG30">
        <v>14.278114214</v>
      </c>
      <c r="AH30">
        <v>45.893652819598728</v>
      </c>
      <c r="AI30">
        <v>6.8902465058915929</v>
      </c>
      <c r="AJ30">
        <v>0</v>
      </c>
      <c r="AK30">
        <v>22.944005391962179</v>
      </c>
      <c r="AL30">
        <v>39.925946399999994</v>
      </c>
      <c r="AM30">
        <v>2.2242973459864963</v>
      </c>
      <c r="AN30">
        <v>0</v>
      </c>
      <c r="AO30">
        <v>0</v>
      </c>
      <c r="AP30">
        <v>0</v>
      </c>
      <c r="AQ30">
        <v>31.048911118412697</v>
      </c>
      <c r="AR30">
        <v>0.55831403568840565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1048.8859804947001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470.91549882391803</v>
      </c>
      <c r="L31">
        <v>9.0399642410084571</v>
      </c>
      <c r="M31">
        <v>61.18277240285488</v>
      </c>
      <c r="N31">
        <v>24.889152325745545</v>
      </c>
      <c r="O31">
        <v>70.318321114444629</v>
      </c>
      <c r="P31">
        <v>22.038675940480456</v>
      </c>
      <c r="Q31">
        <v>9.1927618299092213</v>
      </c>
      <c r="R31">
        <v>17.861449615441355</v>
      </c>
      <c r="S31">
        <v>11.120571371248024</v>
      </c>
      <c r="T31">
        <v>0</v>
      </c>
      <c r="U31">
        <v>51.46125704305625</v>
      </c>
      <c r="V31">
        <v>8.7301909276018108</v>
      </c>
      <c r="W31">
        <v>14.660263432165319</v>
      </c>
      <c r="X31">
        <v>53.050816964729258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12.247925086539972</v>
      </c>
      <c r="AD31">
        <v>11.550451185465558</v>
      </c>
      <c r="AE31">
        <v>13.888942891270462</v>
      </c>
      <c r="AF31">
        <v>17.707092750000001</v>
      </c>
      <c r="AG31">
        <v>14.278114214</v>
      </c>
      <c r="AH31">
        <v>57.865909580401258</v>
      </c>
      <c r="AI31">
        <v>6.8902465058915929</v>
      </c>
      <c r="AJ31">
        <v>0</v>
      </c>
      <c r="AK31">
        <v>22.944005391962179</v>
      </c>
      <c r="AL31">
        <v>39.925946399999994</v>
      </c>
      <c r="AM31">
        <v>4.4396081651912978</v>
      </c>
      <c r="AN31">
        <v>0</v>
      </c>
      <c r="AO31">
        <v>0</v>
      </c>
      <c r="AP31">
        <v>0.16194445202982599</v>
      </c>
      <c r="AQ31">
        <v>31.048911118412697</v>
      </c>
      <c r="AR31">
        <v>0.55831403568840565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1088.2009739981374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488.77085229824763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22.590644356243441</v>
      </c>
      <c r="Q32">
        <v>9.1927618299092213</v>
      </c>
      <c r="R32">
        <v>17.861449615441355</v>
      </c>
      <c r="S32">
        <v>11.120571371248024</v>
      </c>
      <c r="T32">
        <v>0</v>
      </c>
      <c r="U32">
        <v>51.46125704305625</v>
      </c>
      <c r="V32">
        <v>8.7301909276018108</v>
      </c>
      <c r="W32">
        <v>14.660263432165319</v>
      </c>
      <c r="X32">
        <v>53.050816964729258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12.247925086539972</v>
      </c>
      <c r="AD32">
        <v>11.550451185465558</v>
      </c>
      <c r="AE32">
        <v>13.888942891270462</v>
      </c>
      <c r="AF32">
        <v>17.707092750000001</v>
      </c>
      <c r="AG32">
        <v>14.278114214</v>
      </c>
      <c r="AH32">
        <v>59.142950436240746</v>
      </c>
      <c r="AI32">
        <v>6.8902465058915929</v>
      </c>
      <c r="AJ32">
        <v>0</v>
      </c>
      <c r="AK32">
        <v>22.944005391962179</v>
      </c>
      <c r="AL32">
        <v>39.925946399999994</v>
      </c>
      <c r="AM32">
        <v>4.4396081651912978</v>
      </c>
      <c r="AN32">
        <v>0</v>
      </c>
      <c r="AO32">
        <v>0</v>
      </c>
      <c r="AP32">
        <v>0.16194445202982599</v>
      </c>
      <c r="AQ32">
        <v>31.048911118412697</v>
      </c>
      <c r="AR32">
        <v>1.3957846499999993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1108.722807358381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22.880496326079445</v>
      </c>
      <c r="Q33">
        <v>9.1927618299092213</v>
      </c>
      <c r="R33">
        <v>17.861449615441355</v>
      </c>
      <c r="S33">
        <v>11.120571371248024</v>
      </c>
      <c r="T33">
        <v>0</v>
      </c>
      <c r="U33">
        <v>51.46125704305625</v>
      </c>
      <c r="V33">
        <v>8.7301909276018108</v>
      </c>
      <c r="W33">
        <v>14.115818783068786</v>
      </c>
      <c r="X33">
        <v>53.050816964729258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12.247925086539972</v>
      </c>
      <c r="AD33">
        <v>7.7003006439061332</v>
      </c>
      <c r="AE33">
        <v>13.888942891270462</v>
      </c>
      <c r="AF33">
        <v>17.707092750000001</v>
      </c>
      <c r="AG33">
        <v>14.278114214</v>
      </c>
      <c r="AH33">
        <v>59.142950436240746</v>
      </c>
      <c r="AI33">
        <v>6.8902465058915929</v>
      </c>
      <c r="AJ33">
        <v>0</v>
      </c>
      <c r="AK33">
        <v>22.944005391962179</v>
      </c>
      <c r="AL33">
        <v>39.925946399999994</v>
      </c>
      <c r="AM33">
        <v>4.4396081651912978</v>
      </c>
      <c r="AN33">
        <v>0</v>
      </c>
      <c r="AO33">
        <v>0</v>
      </c>
      <c r="AP33">
        <v>0.16194445202982599</v>
      </c>
      <c r="AQ33">
        <v>31.048911118412697</v>
      </c>
      <c r="AR33">
        <v>10.235754099999996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1107.7260266787005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23.168372072835822</v>
      </c>
      <c r="Q34">
        <v>9.1927618299092213</v>
      </c>
      <c r="R34">
        <v>17.861449615441355</v>
      </c>
      <c r="S34">
        <v>11.120571371248024</v>
      </c>
      <c r="T34">
        <v>0</v>
      </c>
      <c r="U34">
        <v>51.46125704305625</v>
      </c>
      <c r="V34">
        <v>8.7301909276018108</v>
      </c>
      <c r="W34">
        <v>14.115818783068786</v>
      </c>
      <c r="X34">
        <v>53.050816964729258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12.247925086539972</v>
      </c>
      <c r="AD34">
        <v>3.8006038333081005</v>
      </c>
      <c r="AE34">
        <v>13.888942891270462</v>
      </c>
      <c r="AF34">
        <v>17.707092750000001</v>
      </c>
      <c r="AG34">
        <v>14.278114214</v>
      </c>
      <c r="AH34">
        <v>59.142950436240746</v>
      </c>
      <c r="AI34">
        <v>6.8902465058915929</v>
      </c>
      <c r="AJ34">
        <v>0</v>
      </c>
      <c r="AK34">
        <v>22.944005391962179</v>
      </c>
      <c r="AL34">
        <v>39.925946399999994</v>
      </c>
      <c r="AM34">
        <v>4.4396081651912978</v>
      </c>
      <c r="AN34">
        <v>0</v>
      </c>
      <c r="AO34">
        <v>0</v>
      </c>
      <c r="AP34">
        <v>0.16194445202982599</v>
      </c>
      <c r="AQ34">
        <v>31.048911118412697</v>
      </c>
      <c r="AR34">
        <v>10.235754099999996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1104.1142056148587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22.390185299276514</v>
      </c>
      <c r="Q35">
        <v>9.1927618299092213</v>
      </c>
      <c r="R35">
        <v>17.861449615441355</v>
      </c>
      <c r="S35">
        <v>11.120571371248024</v>
      </c>
      <c r="T35">
        <v>0</v>
      </c>
      <c r="U35">
        <v>51.46125704305625</v>
      </c>
      <c r="V35">
        <v>8.7301909276018108</v>
      </c>
      <c r="W35">
        <v>14.115818783068786</v>
      </c>
      <c r="X35">
        <v>53.050816964729258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12.247925086539972</v>
      </c>
      <c r="AD35">
        <v>0</v>
      </c>
      <c r="AE35">
        <v>13.888942891270462</v>
      </c>
      <c r="AF35">
        <v>17.707092750000001</v>
      </c>
      <c r="AG35">
        <v>14.278114214</v>
      </c>
      <c r="AH35">
        <v>47.889028799999998</v>
      </c>
      <c r="AI35">
        <v>6.8902465058915929</v>
      </c>
      <c r="AJ35">
        <v>0</v>
      </c>
      <c r="AK35">
        <v>22.944005391962179</v>
      </c>
      <c r="AL35">
        <v>39.925946399999994</v>
      </c>
      <c r="AM35">
        <v>2.2242973459864963</v>
      </c>
      <c r="AN35">
        <v>0</v>
      </c>
      <c r="AO35">
        <v>0</v>
      </c>
      <c r="AP35">
        <v>0.16194445202982599</v>
      </c>
      <c r="AQ35">
        <v>31.048911118412697</v>
      </c>
      <c r="AR35">
        <v>1.8610461999999992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1075.4327655614065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22.390185299276514</v>
      </c>
      <c r="Q36">
        <v>9.1927618299092213</v>
      </c>
      <c r="R36">
        <v>17.861449615441355</v>
      </c>
      <c r="S36">
        <v>11.120571371248024</v>
      </c>
      <c r="T36">
        <v>0</v>
      </c>
      <c r="U36">
        <v>51.46125704305625</v>
      </c>
      <c r="V36">
        <v>8.7301909276018108</v>
      </c>
      <c r="W36">
        <v>14.115818783068786</v>
      </c>
      <c r="X36">
        <v>53.050816964729258</v>
      </c>
      <c r="Y36">
        <v>0</v>
      </c>
      <c r="Z36">
        <v>0</v>
      </c>
      <c r="AA36">
        <v>0</v>
      </c>
      <c r="AB36">
        <v>5.5382761696924216</v>
      </c>
      <c r="AC36">
        <v>0.53664821823464737</v>
      </c>
      <c r="AD36">
        <v>0</v>
      </c>
      <c r="AE36">
        <v>13.888942891270462</v>
      </c>
      <c r="AF36">
        <v>11.804728500000001</v>
      </c>
      <c r="AG36">
        <v>14.278114214</v>
      </c>
      <c r="AH36">
        <v>39.428633624160504</v>
      </c>
      <c r="AI36">
        <v>5.6327928347996847</v>
      </c>
      <c r="AJ36">
        <v>0</v>
      </c>
      <c r="AK36">
        <v>22.944005391962179</v>
      </c>
      <c r="AL36">
        <v>4.9907432999999992</v>
      </c>
      <c r="AM36">
        <v>2.2242973459864963</v>
      </c>
      <c r="AN36">
        <v>0</v>
      </c>
      <c r="AO36">
        <v>0</v>
      </c>
      <c r="AP36">
        <v>0.16194445202982599</v>
      </c>
      <c r="AQ36">
        <v>31.048911118412697</v>
      </c>
      <c r="AR36">
        <v>0.9305230999999996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997.51672952110039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22.390185299276514</v>
      </c>
      <c r="Q37">
        <v>9.1927618299092213</v>
      </c>
      <c r="R37">
        <v>17.861449615441355</v>
      </c>
      <c r="S37">
        <v>11.120571371248024</v>
      </c>
      <c r="T37">
        <v>0</v>
      </c>
      <c r="U37">
        <v>51.46125704305625</v>
      </c>
      <c r="V37">
        <v>8.7301909276018108</v>
      </c>
      <c r="W37">
        <v>14.115818783068786</v>
      </c>
      <c r="X37">
        <v>53.050816964729258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13.888942891270462</v>
      </c>
      <c r="AF37">
        <v>5.9023642500000006</v>
      </c>
      <c r="AG37">
        <v>14.278114214</v>
      </c>
      <c r="AH37">
        <v>27.137116319999997</v>
      </c>
      <c r="AI37">
        <v>1.6093691304006281</v>
      </c>
      <c r="AJ37">
        <v>0</v>
      </c>
      <c r="AK37">
        <v>22.944005391962179</v>
      </c>
      <c r="AL37">
        <v>0.99814880920826154</v>
      </c>
      <c r="AM37">
        <v>0</v>
      </c>
      <c r="AN37">
        <v>0</v>
      </c>
      <c r="AO37">
        <v>0</v>
      </c>
      <c r="AP37">
        <v>0.16194445202982599</v>
      </c>
      <c r="AQ37">
        <v>31.048911118412697</v>
      </c>
      <c r="AR37">
        <v>0.9305230999999996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963.00760803783555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22.390185299276514</v>
      </c>
      <c r="Q38">
        <v>9.1927618299092213</v>
      </c>
      <c r="R38">
        <v>17.861449615441355</v>
      </c>
      <c r="S38">
        <v>11.120571371248024</v>
      </c>
      <c r="T38">
        <v>0</v>
      </c>
      <c r="U38">
        <v>51.46125704305625</v>
      </c>
      <c r="V38">
        <v>8.7301909276018108</v>
      </c>
      <c r="W38">
        <v>14.115818783068786</v>
      </c>
      <c r="X38">
        <v>53.050816964729258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13.888942891270462</v>
      </c>
      <c r="AF38">
        <v>5.9023642500000006</v>
      </c>
      <c r="AG38">
        <v>14.278114214</v>
      </c>
      <c r="AH38">
        <v>14.366708639999999</v>
      </c>
      <c r="AI38">
        <v>1.6093691304006281</v>
      </c>
      <c r="AJ38">
        <v>0</v>
      </c>
      <c r="AK38">
        <v>22.944005391962179</v>
      </c>
      <c r="AL38">
        <v>0.99814880920826154</v>
      </c>
      <c r="AM38">
        <v>0</v>
      </c>
      <c r="AN38">
        <v>0</v>
      </c>
      <c r="AO38">
        <v>0</v>
      </c>
      <c r="AP38">
        <v>0.16194445202982599</v>
      </c>
      <c r="AQ38">
        <v>31.048911118412697</v>
      </c>
      <c r="AR38">
        <v>0.9305230999999996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950.23720035783549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22.390185299276514</v>
      </c>
      <c r="Q39">
        <v>9.1927618299092213</v>
      </c>
      <c r="R39">
        <v>17.861449615441355</v>
      </c>
      <c r="S39">
        <v>11.120571371248024</v>
      </c>
      <c r="T39">
        <v>0</v>
      </c>
      <c r="U39">
        <v>51.46125704305625</v>
      </c>
      <c r="V39">
        <v>8.7301909276018108</v>
      </c>
      <c r="W39">
        <v>13.691384334163036</v>
      </c>
      <c r="X39">
        <v>53.050816964729258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6.9444712260327366</v>
      </c>
      <c r="AF39">
        <v>5.9023642500000006</v>
      </c>
      <c r="AG39">
        <v>14.278114214</v>
      </c>
      <c r="AH39">
        <v>13.648373076240759</v>
      </c>
      <c r="AI39">
        <v>1.6093691304006281</v>
      </c>
      <c r="AJ39">
        <v>0</v>
      </c>
      <c r="AK39">
        <v>22.944005391962179</v>
      </c>
      <c r="AL39">
        <v>0.99814880920826154</v>
      </c>
      <c r="AM39">
        <v>0</v>
      </c>
      <c r="AN39">
        <v>0</v>
      </c>
      <c r="AO39">
        <v>0</v>
      </c>
      <c r="AP39">
        <v>2.861017334962717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945.3142931128657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22.390185299276514</v>
      </c>
      <c r="Q40">
        <v>9.1927618299092213</v>
      </c>
      <c r="R40">
        <v>17.861449615441355</v>
      </c>
      <c r="S40">
        <v>11.120571371248024</v>
      </c>
      <c r="T40">
        <v>0</v>
      </c>
      <c r="U40">
        <v>51.46125704305625</v>
      </c>
      <c r="V40">
        <v>8.7301909276018108</v>
      </c>
      <c r="W40">
        <v>13.691384334163036</v>
      </c>
      <c r="X40">
        <v>53.050816964729258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14.278114214</v>
      </c>
      <c r="AH40">
        <v>7.7420596120802534</v>
      </c>
      <c r="AI40">
        <v>1.6093691304006281</v>
      </c>
      <c r="AJ40">
        <v>0</v>
      </c>
      <c r="AK40">
        <v>22.944005391962179</v>
      </c>
      <c r="AL40">
        <v>0.99814880920826154</v>
      </c>
      <c r="AM40">
        <v>0</v>
      </c>
      <c r="AN40">
        <v>0</v>
      </c>
      <c r="AO40">
        <v>0</v>
      </c>
      <c r="AP40">
        <v>2.861017334962717</v>
      </c>
      <c r="AQ40">
        <v>20.69927431</v>
      </c>
      <c r="AR40">
        <v>10.235754099999996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937.89831229029244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22.390185299276514</v>
      </c>
      <c r="Q41">
        <v>9.1927618299092213</v>
      </c>
      <c r="R41">
        <v>17.861449615441355</v>
      </c>
      <c r="S41">
        <v>11.120571371248024</v>
      </c>
      <c r="T41">
        <v>0</v>
      </c>
      <c r="U41">
        <v>51.46125704305625</v>
      </c>
      <c r="V41">
        <v>8.7301909276018108</v>
      </c>
      <c r="W41">
        <v>13.691384334163036</v>
      </c>
      <c r="X41">
        <v>53.050816964729258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14.278114214</v>
      </c>
      <c r="AH41">
        <v>0</v>
      </c>
      <c r="AI41">
        <v>0</v>
      </c>
      <c r="AJ41">
        <v>0</v>
      </c>
      <c r="AK41">
        <v>22.944005391962179</v>
      </c>
      <c r="AL41">
        <v>0.99814880920826154</v>
      </c>
      <c r="AM41">
        <v>0</v>
      </c>
      <c r="AN41">
        <v>0</v>
      </c>
      <c r="AO41">
        <v>0</v>
      </c>
      <c r="AP41">
        <v>2.861017334962717</v>
      </c>
      <c r="AQ41">
        <v>10.349637501587301</v>
      </c>
      <c r="AR41">
        <v>10.235754099999996</v>
      </c>
      <c r="AS41">
        <v>7.0292204332441282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923.24241302872394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22.390185299276514</v>
      </c>
      <c r="Q42">
        <v>9.1927618299092213</v>
      </c>
      <c r="R42">
        <v>17.861449615441355</v>
      </c>
      <c r="S42">
        <v>11.120571371248024</v>
      </c>
      <c r="T42">
        <v>0</v>
      </c>
      <c r="U42">
        <v>51.46125704305625</v>
      </c>
      <c r="V42">
        <v>8.7301909276018108</v>
      </c>
      <c r="W42">
        <v>13.691384334163036</v>
      </c>
      <c r="X42">
        <v>53.050816964729258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14.278114214</v>
      </c>
      <c r="AH42">
        <v>0</v>
      </c>
      <c r="AI42">
        <v>0</v>
      </c>
      <c r="AJ42">
        <v>0</v>
      </c>
      <c r="AK42">
        <v>22.944005391962179</v>
      </c>
      <c r="AL42">
        <v>0.99814880920826154</v>
      </c>
      <c r="AM42">
        <v>0</v>
      </c>
      <c r="AN42">
        <v>0</v>
      </c>
      <c r="AO42">
        <v>0</v>
      </c>
      <c r="AP42">
        <v>2.861017334962717</v>
      </c>
      <c r="AQ42">
        <v>10.349637501587301</v>
      </c>
      <c r="AR42">
        <v>1.8610461999999992</v>
      </c>
      <c r="AS42">
        <v>7.0292204332441282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914.86770512872397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488.77085229824763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22.390185299276514</v>
      </c>
      <c r="Q43">
        <v>9.1927618299092213</v>
      </c>
      <c r="R43">
        <v>17.861449615441355</v>
      </c>
      <c r="S43">
        <v>11.120571371248024</v>
      </c>
      <c r="T43">
        <v>0</v>
      </c>
      <c r="U43">
        <v>51.46125704305625</v>
      </c>
      <c r="V43">
        <v>8.7301909276018108</v>
      </c>
      <c r="W43">
        <v>13.691384334163036</v>
      </c>
      <c r="X43">
        <v>53.050816964729258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14.278114214</v>
      </c>
      <c r="AH43">
        <v>0</v>
      </c>
      <c r="AI43">
        <v>0</v>
      </c>
      <c r="AJ43">
        <v>0</v>
      </c>
      <c r="AK43">
        <v>22.944005391962179</v>
      </c>
      <c r="AL43">
        <v>0.99814880920826154</v>
      </c>
      <c r="AM43">
        <v>0</v>
      </c>
      <c r="AN43">
        <v>0</v>
      </c>
      <c r="AO43">
        <v>0</v>
      </c>
      <c r="AP43">
        <v>2.9689803029826014</v>
      </c>
      <c r="AQ43">
        <v>10.349637501587301</v>
      </c>
      <c r="AR43">
        <v>0.9305230999999996</v>
      </c>
      <c r="AS43">
        <v>7.0292204332441282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914.04514499674372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488.77085229824763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22.390185299276514</v>
      </c>
      <c r="Q44">
        <v>9.1927618299092213</v>
      </c>
      <c r="R44">
        <v>17.861449615441355</v>
      </c>
      <c r="S44">
        <v>11.120571371248024</v>
      </c>
      <c r="T44">
        <v>0</v>
      </c>
      <c r="U44">
        <v>51.46125704305625</v>
      </c>
      <c r="V44">
        <v>8.7301909276018108</v>
      </c>
      <c r="W44">
        <v>13.691384334163036</v>
      </c>
      <c r="X44">
        <v>53.050816964729258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14.278114214</v>
      </c>
      <c r="AH44">
        <v>0</v>
      </c>
      <c r="AI44">
        <v>0</v>
      </c>
      <c r="AJ44">
        <v>0</v>
      </c>
      <c r="AK44">
        <v>22.944005391962179</v>
      </c>
      <c r="AL44">
        <v>0.99814880920826154</v>
      </c>
      <c r="AM44">
        <v>0</v>
      </c>
      <c r="AN44">
        <v>0</v>
      </c>
      <c r="AO44">
        <v>0</v>
      </c>
      <c r="AP44">
        <v>0.26990742004971002</v>
      </c>
      <c r="AQ44">
        <v>10.349637501587301</v>
      </c>
      <c r="AR44">
        <v>0.9305230999999996</v>
      </c>
      <c r="AS44">
        <v>7.0292204332441282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911.34607211381081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488.77085229824763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22.390185299276514</v>
      </c>
      <c r="Q45">
        <v>9.1927618299092213</v>
      </c>
      <c r="R45">
        <v>17.861449615441355</v>
      </c>
      <c r="S45">
        <v>11.120571371248024</v>
      </c>
      <c r="T45">
        <v>0</v>
      </c>
      <c r="U45">
        <v>51.46125704305625</v>
      </c>
      <c r="V45">
        <v>8.7301909276018108</v>
      </c>
      <c r="W45">
        <v>13.691384334163036</v>
      </c>
      <c r="X45">
        <v>53.050816964729258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14.278114214</v>
      </c>
      <c r="AH45">
        <v>0</v>
      </c>
      <c r="AI45">
        <v>0</v>
      </c>
      <c r="AJ45">
        <v>0</v>
      </c>
      <c r="AK45">
        <v>22.944005391962179</v>
      </c>
      <c r="AL45">
        <v>0.99814880920826154</v>
      </c>
      <c r="AM45">
        <v>0</v>
      </c>
      <c r="AN45">
        <v>0</v>
      </c>
      <c r="AO45">
        <v>0</v>
      </c>
      <c r="AP45">
        <v>0.26990742004971002</v>
      </c>
      <c r="AQ45">
        <v>10.349637501587301</v>
      </c>
      <c r="AR45">
        <v>0.9305230999999996</v>
      </c>
      <c r="AS45">
        <v>7.0292204332441282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904.40160088777805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488.77085229824763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21.970407466630689</v>
      </c>
      <c r="Q46">
        <v>9.1927618299092213</v>
      </c>
      <c r="R46">
        <v>17.861449615441355</v>
      </c>
      <c r="S46">
        <v>11.120571371248024</v>
      </c>
      <c r="T46">
        <v>0</v>
      </c>
      <c r="U46">
        <v>51.46125704305625</v>
      </c>
      <c r="V46">
        <v>8.7301909276018108</v>
      </c>
      <c r="W46">
        <v>13.691384334163036</v>
      </c>
      <c r="X46">
        <v>53.050816964729258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14.278114214</v>
      </c>
      <c r="AH46">
        <v>0</v>
      </c>
      <c r="AI46">
        <v>0</v>
      </c>
      <c r="AJ46">
        <v>0</v>
      </c>
      <c r="AK46">
        <v>22.944005391962179</v>
      </c>
      <c r="AL46">
        <v>0.99814880920826154</v>
      </c>
      <c r="AM46">
        <v>0</v>
      </c>
      <c r="AN46">
        <v>0</v>
      </c>
      <c r="AO46">
        <v>0</v>
      </c>
      <c r="AP46">
        <v>0.26990742004971002</v>
      </c>
      <c r="AQ46">
        <v>0</v>
      </c>
      <c r="AR46">
        <v>0.9305230999999996</v>
      </c>
      <c r="AS46">
        <v>7.0292204332441282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893.63218555354501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488.77085229824763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21.970407466630689</v>
      </c>
      <c r="Q47">
        <v>9.1927618299092213</v>
      </c>
      <c r="R47">
        <v>17.861449615441355</v>
      </c>
      <c r="S47">
        <v>11.120571371248024</v>
      </c>
      <c r="T47">
        <v>0</v>
      </c>
      <c r="U47">
        <v>51.46125704305625</v>
      </c>
      <c r="V47">
        <v>8.7301909276018108</v>
      </c>
      <c r="W47">
        <v>13.691384334163036</v>
      </c>
      <c r="X47">
        <v>53.050816964729258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14.278114214</v>
      </c>
      <c r="AH47">
        <v>0</v>
      </c>
      <c r="AI47">
        <v>0</v>
      </c>
      <c r="AJ47">
        <v>0</v>
      </c>
      <c r="AK47">
        <v>22.944005391962179</v>
      </c>
      <c r="AL47">
        <v>0.99814880920826154</v>
      </c>
      <c r="AM47">
        <v>0</v>
      </c>
      <c r="AN47">
        <v>0</v>
      </c>
      <c r="AO47">
        <v>0</v>
      </c>
      <c r="AP47">
        <v>0.26990742004971002</v>
      </c>
      <c r="AQ47">
        <v>0</v>
      </c>
      <c r="AR47">
        <v>0.9305230999999996</v>
      </c>
      <c r="AS47">
        <v>1.9840541439191199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888.58701926421998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488.77085229824763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21.970407466630689</v>
      </c>
      <c r="Q48">
        <v>9.1927618299092213</v>
      </c>
      <c r="R48">
        <v>17.861449615441355</v>
      </c>
      <c r="S48">
        <v>11.120571371248024</v>
      </c>
      <c r="T48">
        <v>0</v>
      </c>
      <c r="U48">
        <v>51.46125704305625</v>
      </c>
      <c r="V48">
        <v>8.7301909276018108</v>
      </c>
      <c r="W48">
        <v>13.691384334163036</v>
      </c>
      <c r="X48">
        <v>53.050816964729258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14.278114214</v>
      </c>
      <c r="AH48">
        <v>0</v>
      </c>
      <c r="AI48">
        <v>0</v>
      </c>
      <c r="AJ48">
        <v>0</v>
      </c>
      <c r="AK48">
        <v>22.944005391962179</v>
      </c>
      <c r="AL48">
        <v>0.99814880920826154</v>
      </c>
      <c r="AM48">
        <v>0</v>
      </c>
      <c r="AN48">
        <v>0</v>
      </c>
      <c r="AO48">
        <v>0</v>
      </c>
      <c r="AP48">
        <v>0.26990742004971002</v>
      </c>
      <c r="AQ48">
        <v>0</v>
      </c>
      <c r="AR48">
        <v>1.8610461999999992</v>
      </c>
      <c r="AS48">
        <v>1.9840541439191199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889.51754236422005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488.76130520229572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21.970407466630689</v>
      </c>
      <c r="Q49">
        <v>9.1927618299092213</v>
      </c>
      <c r="R49">
        <v>17.861449615441355</v>
      </c>
      <c r="S49">
        <v>11.120571371248024</v>
      </c>
      <c r="T49">
        <v>0</v>
      </c>
      <c r="U49">
        <v>51.46125704305625</v>
      </c>
      <c r="V49">
        <v>8.7301909276018108</v>
      </c>
      <c r="W49">
        <v>13.691384334163036</v>
      </c>
      <c r="X49">
        <v>53.050816964729258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14.278114214</v>
      </c>
      <c r="AH49">
        <v>0</v>
      </c>
      <c r="AI49">
        <v>0</v>
      </c>
      <c r="AJ49">
        <v>0</v>
      </c>
      <c r="AK49">
        <v>22.944005391962179</v>
      </c>
      <c r="AL49">
        <v>0.99814880920826154</v>
      </c>
      <c r="AM49">
        <v>0</v>
      </c>
      <c r="AN49">
        <v>0</v>
      </c>
      <c r="AO49">
        <v>0</v>
      </c>
      <c r="AP49">
        <v>0.26990742004971002</v>
      </c>
      <c r="AQ49">
        <v>0</v>
      </c>
      <c r="AR49">
        <v>10.235754099999996</v>
      </c>
      <c r="AS49">
        <v>1.9840541439191199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897.88270316826799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488.75781498835033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21.970407466630689</v>
      </c>
      <c r="Q50">
        <v>9.1927618299092213</v>
      </c>
      <c r="R50">
        <v>17.861449615441355</v>
      </c>
      <c r="S50">
        <v>11.120571371248024</v>
      </c>
      <c r="T50">
        <v>0</v>
      </c>
      <c r="U50">
        <v>51.46125704305625</v>
      </c>
      <c r="V50">
        <v>8.7301909276018108</v>
      </c>
      <c r="W50">
        <v>13.691384334163036</v>
      </c>
      <c r="X50">
        <v>53.050816964729258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14.278114214</v>
      </c>
      <c r="AH50">
        <v>0</v>
      </c>
      <c r="AI50">
        <v>0</v>
      </c>
      <c r="AJ50">
        <v>0</v>
      </c>
      <c r="AK50">
        <v>22.944005391962179</v>
      </c>
      <c r="AL50">
        <v>0.99814880920826154</v>
      </c>
      <c r="AM50">
        <v>0</v>
      </c>
      <c r="AN50">
        <v>0</v>
      </c>
      <c r="AO50">
        <v>0</v>
      </c>
      <c r="AP50">
        <v>0.26990742004971002</v>
      </c>
      <c r="AQ50">
        <v>0</v>
      </c>
      <c r="AR50">
        <v>10.235754099999996</v>
      </c>
      <c r="AS50">
        <v>1.9840541439191199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897.87921295432272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488.97965438919016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21.970407466630689</v>
      </c>
      <c r="Q51">
        <v>9.1927618299092213</v>
      </c>
      <c r="R51">
        <v>17.861449615441355</v>
      </c>
      <c r="S51">
        <v>11.120571371248024</v>
      </c>
      <c r="T51">
        <v>0</v>
      </c>
      <c r="U51">
        <v>51.46125704305625</v>
      </c>
      <c r="V51">
        <v>8.7301909276018108</v>
      </c>
      <c r="W51">
        <v>13.691384334163036</v>
      </c>
      <c r="X51">
        <v>53.050816964729258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14.278114214</v>
      </c>
      <c r="AH51">
        <v>0</v>
      </c>
      <c r="AI51">
        <v>0</v>
      </c>
      <c r="AJ51">
        <v>0</v>
      </c>
      <c r="AK51">
        <v>22.944005391962179</v>
      </c>
      <c r="AL51">
        <v>0.99814880920826154</v>
      </c>
      <c r="AM51">
        <v>0</v>
      </c>
      <c r="AN51">
        <v>0</v>
      </c>
      <c r="AO51">
        <v>0</v>
      </c>
      <c r="AP51">
        <v>0.26990742004971002</v>
      </c>
      <c r="AQ51">
        <v>0</v>
      </c>
      <c r="AR51">
        <v>1.3957846499999993</v>
      </c>
      <c r="AS51">
        <v>1.9840541439191199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883.35871865516253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488.97178692504156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21.970407466630689</v>
      </c>
      <c r="Q52">
        <v>9.1927618299092213</v>
      </c>
      <c r="R52">
        <v>17.861449615441355</v>
      </c>
      <c r="S52">
        <v>11.120571371248024</v>
      </c>
      <c r="T52">
        <v>0</v>
      </c>
      <c r="U52">
        <v>51.46125704305625</v>
      </c>
      <c r="V52">
        <v>8.7301909276018108</v>
      </c>
      <c r="W52">
        <v>13.691384334163036</v>
      </c>
      <c r="X52">
        <v>53.050816964729258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14.278114214</v>
      </c>
      <c r="AH52">
        <v>0</v>
      </c>
      <c r="AI52">
        <v>0</v>
      </c>
      <c r="AJ52">
        <v>0</v>
      </c>
      <c r="AK52">
        <v>22.944005391962179</v>
      </c>
      <c r="AL52">
        <v>0.99814880920826154</v>
      </c>
      <c r="AM52">
        <v>0</v>
      </c>
      <c r="AN52">
        <v>0</v>
      </c>
      <c r="AO52">
        <v>0</v>
      </c>
      <c r="AP52">
        <v>0.26990742004971002</v>
      </c>
      <c r="AQ52">
        <v>0</v>
      </c>
      <c r="AR52">
        <v>0.9305230999999996</v>
      </c>
      <c r="AS52">
        <v>1.9840541439191199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882.88558964101389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488.97405734721843</v>
      </c>
      <c r="L53">
        <v>9.0399642410084571</v>
      </c>
      <c r="M53">
        <v>61.18277240285488</v>
      </c>
      <c r="N53">
        <v>24.889152325745545</v>
      </c>
      <c r="O53">
        <v>70.318321114444629</v>
      </c>
      <c r="P53">
        <v>21.970407466630689</v>
      </c>
      <c r="Q53">
        <v>9.1927618299092213</v>
      </c>
      <c r="R53">
        <v>17.861449615441355</v>
      </c>
      <c r="S53">
        <v>11.120571371248024</v>
      </c>
      <c r="T53">
        <v>0</v>
      </c>
      <c r="U53">
        <v>51.46125704305625</v>
      </c>
      <c r="V53">
        <v>8.7301909276018108</v>
      </c>
      <c r="W53">
        <v>13.691384334163036</v>
      </c>
      <c r="X53">
        <v>53.050816964729258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14.278114214</v>
      </c>
      <c r="AH53">
        <v>0</v>
      </c>
      <c r="AI53">
        <v>0</v>
      </c>
      <c r="AJ53">
        <v>0</v>
      </c>
      <c r="AK53">
        <v>22.944005391962179</v>
      </c>
      <c r="AL53">
        <v>0.99814880920826154</v>
      </c>
      <c r="AM53">
        <v>0</v>
      </c>
      <c r="AN53">
        <v>0</v>
      </c>
      <c r="AO53">
        <v>0</v>
      </c>
      <c r="AP53">
        <v>0.26990742004971002</v>
      </c>
      <c r="AQ53">
        <v>0</v>
      </c>
      <c r="AR53">
        <v>0.9305230999999996</v>
      </c>
      <c r="AS53">
        <v>1.9840541439191199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882.88786006319071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488.97405734721843</v>
      </c>
      <c r="L54">
        <v>9.0399642410084571</v>
      </c>
      <c r="M54">
        <v>61.18277240285488</v>
      </c>
      <c r="N54">
        <v>24.889152325745545</v>
      </c>
      <c r="O54">
        <v>70.318321114444629</v>
      </c>
      <c r="P54">
        <v>21.970407466630689</v>
      </c>
      <c r="Q54">
        <v>9.1927618299092213</v>
      </c>
      <c r="R54">
        <v>17.861449615441355</v>
      </c>
      <c r="S54">
        <v>11.120571371248024</v>
      </c>
      <c r="T54">
        <v>0</v>
      </c>
      <c r="U54">
        <v>51.46125704305625</v>
      </c>
      <c r="V54">
        <v>8.7301909276018108</v>
      </c>
      <c r="W54">
        <v>13.691384334163036</v>
      </c>
      <c r="X54">
        <v>53.050816964729258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14.278114214</v>
      </c>
      <c r="AH54">
        <v>0</v>
      </c>
      <c r="AI54">
        <v>0</v>
      </c>
      <c r="AJ54">
        <v>0</v>
      </c>
      <c r="AK54">
        <v>22.944005391962179</v>
      </c>
      <c r="AL54">
        <v>0.99814880920826154</v>
      </c>
      <c r="AM54">
        <v>0</v>
      </c>
      <c r="AN54">
        <v>0</v>
      </c>
      <c r="AO54">
        <v>0</v>
      </c>
      <c r="AP54">
        <v>0.26990742004971002</v>
      </c>
      <c r="AQ54">
        <v>0</v>
      </c>
      <c r="AR54">
        <v>0.9305230999999996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882.88786006319071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488.97172896565485</v>
      </c>
      <c r="L55">
        <v>9.0401023419746274</v>
      </c>
      <c r="M55">
        <v>61.18277240285488</v>
      </c>
      <c r="N55">
        <v>24.889152325745545</v>
      </c>
      <c r="O55">
        <v>70.318321114444629</v>
      </c>
      <c r="P55">
        <v>21.970407466630689</v>
      </c>
      <c r="Q55">
        <v>9.1927618299092213</v>
      </c>
      <c r="R55">
        <v>17.861449615441355</v>
      </c>
      <c r="S55">
        <v>11.120571371248024</v>
      </c>
      <c r="T55">
        <v>0</v>
      </c>
      <c r="U55">
        <v>51.46125704305625</v>
      </c>
      <c r="V55">
        <v>8.7301909276018108</v>
      </c>
      <c r="W55">
        <v>14.240255884995507</v>
      </c>
      <c r="X55">
        <v>53.050816964729258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14.278114214</v>
      </c>
      <c r="AH55">
        <v>0</v>
      </c>
      <c r="AI55">
        <v>0</v>
      </c>
      <c r="AJ55">
        <v>0</v>
      </c>
      <c r="AK55">
        <v>22.944005391962179</v>
      </c>
      <c r="AL55">
        <v>0.99814880920826154</v>
      </c>
      <c r="AM55">
        <v>0</v>
      </c>
      <c r="AN55">
        <v>0</v>
      </c>
      <c r="AO55">
        <v>0</v>
      </c>
      <c r="AP55">
        <v>0.26990742004971002</v>
      </c>
      <c r="AQ55">
        <v>0</v>
      </c>
      <c r="AR55">
        <v>0.9305230999999996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883.43454133342573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488.97178692504156</v>
      </c>
      <c r="L56">
        <v>9.0300670545268655</v>
      </c>
      <c r="M56">
        <v>61.18277240285488</v>
      </c>
      <c r="N56">
        <v>24.889152325745545</v>
      </c>
      <c r="O56">
        <v>70.318321114444629</v>
      </c>
      <c r="P56">
        <v>21.970407466630689</v>
      </c>
      <c r="Q56">
        <v>9.1927618299092213</v>
      </c>
      <c r="R56">
        <v>17.861449615441355</v>
      </c>
      <c r="S56">
        <v>11.120571371248024</v>
      </c>
      <c r="T56">
        <v>0</v>
      </c>
      <c r="U56">
        <v>51.46125704305625</v>
      </c>
      <c r="V56">
        <v>8.7301909276018108</v>
      </c>
      <c r="W56">
        <v>14.240255884995507</v>
      </c>
      <c r="X56">
        <v>53.050816964729258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14.278114214</v>
      </c>
      <c r="AH56">
        <v>0</v>
      </c>
      <c r="AI56">
        <v>0</v>
      </c>
      <c r="AJ56">
        <v>0</v>
      </c>
      <c r="AK56">
        <v>22.944005391962179</v>
      </c>
      <c r="AL56">
        <v>0.99814880920826154</v>
      </c>
      <c r="AM56">
        <v>0</v>
      </c>
      <c r="AN56">
        <v>0</v>
      </c>
      <c r="AO56">
        <v>0</v>
      </c>
      <c r="AP56">
        <v>0.26990742004971002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883.42456400536469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460.55904648571743</v>
      </c>
      <c r="L57">
        <v>9.0400047154966288</v>
      </c>
      <c r="M57">
        <v>61.18277240285488</v>
      </c>
      <c r="N57">
        <v>24.889152325745545</v>
      </c>
      <c r="O57">
        <v>70.318321114444629</v>
      </c>
      <c r="P57">
        <v>21.970407466630689</v>
      </c>
      <c r="Q57">
        <v>9.1944108672299336</v>
      </c>
      <c r="R57">
        <v>17.864798126884775</v>
      </c>
      <c r="S57">
        <v>11.119068310519063</v>
      </c>
      <c r="T57">
        <v>0</v>
      </c>
      <c r="U57">
        <v>51.46125704305625</v>
      </c>
      <c r="V57">
        <v>8.7301909276018108</v>
      </c>
      <c r="W57">
        <v>14.240255884995507</v>
      </c>
      <c r="X57">
        <v>53.050816964729258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14.278114214</v>
      </c>
      <c r="AH57">
        <v>0</v>
      </c>
      <c r="AI57">
        <v>0</v>
      </c>
      <c r="AJ57">
        <v>0</v>
      </c>
      <c r="AK57">
        <v>22.944005391962179</v>
      </c>
      <c r="AL57">
        <v>0.99814880920826154</v>
      </c>
      <c r="AM57">
        <v>0</v>
      </c>
      <c r="AN57">
        <v>0</v>
      </c>
      <c r="AO57">
        <v>0</v>
      </c>
      <c r="AP57">
        <v>0.26990742004971002</v>
      </c>
      <c r="AQ57">
        <v>0</v>
      </c>
      <c r="AR57">
        <v>0.9305230999999996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855.02525571504555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412.5831877132976</v>
      </c>
      <c r="L58">
        <v>9.0400187247974593</v>
      </c>
      <c r="M58">
        <v>61.18277240285488</v>
      </c>
      <c r="N58">
        <v>24.889152325745545</v>
      </c>
      <c r="O58">
        <v>70.318321114444629</v>
      </c>
      <c r="P58">
        <v>21.970407466630689</v>
      </c>
      <c r="Q58">
        <v>9.1944108672299336</v>
      </c>
      <c r="R58">
        <v>17.864798126884775</v>
      </c>
      <c r="S58">
        <v>11.119068310519063</v>
      </c>
      <c r="T58">
        <v>0</v>
      </c>
      <c r="U58">
        <v>51.46125704305625</v>
      </c>
      <c r="V58">
        <v>8.7301909276018108</v>
      </c>
      <c r="W58">
        <v>14.240255884995507</v>
      </c>
      <c r="X58">
        <v>53.050816964729258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14.278114214</v>
      </c>
      <c r="AH58">
        <v>0</v>
      </c>
      <c r="AI58">
        <v>0</v>
      </c>
      <c r="AJ58">
        <v>0</v>
      </c>
      <c r="AK58">
        <v>22.944005391962179</v>
      </c>
      <c r="AL58">
        <v>0.99814880920826154</v>
      </c>
      <c r="AM58">
        <v>0</v>
      </c>
      <c r="AN58">
        <v>0</v>
      </c>
      <c r="AO58">
        <v>0</v>
      </c>
      <c r="AP58">
        <v>0.26990742004971002</v>
      </c>
      <c r="AQ58">
        <v>0</v>
      </c>
      <c r="AR58">
        <v>0.9305230999999996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807.04941095192657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364.60908498828132</v>
      </c>
      <c r="L59">
        <v>9.0400187247974593</v>
      </c>
      <c r="M59">
        <v>61.18277240285488</v>
      </c>
      <c r="N59">
        <v>24.889152325745545</v>
      </c>
      <c r="O59">
        <v>70.318321114444629</v>
      </c>
      <c r="P59">
        <v>21.970407466630689</v>
      </c>
      <c r="Q59">
        <v>9.1944108672299336</v>
      </c>
      <c r="R59">
        <v>17.864798126884775</v>
      </c>
      <c r="S59">
        <v>11.119068310519063</v>
      </c>
      <c r="T59">
        <v>0</v>
      </c>
      <c r="U59">
        <v>60.209972278315632</v>
      </c>
      <c r="V59">
        <v>8.7301909276018108</v>
      </c>
      <c r="W59">
        <v>18.382446570205936</v>
      </c>
      <c r="X59">
        <v>53.050816964729258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14.278114214</v>
      </c>
      <c r="AH59">
        <v>0</v>
      </c>
      <c r="AI59">
        <v>0</v>
      </c>
      <c r="AJ59">
        <v>0</v>
      </c>
      <c r="AK59">
        <v>22.944005391962179</v>
      </c>
      <c r="AL59">
        <v>0.99814880920826154</v>
      </c>
      <c r="AM59">
        <v>0</v>
      </c>
      <c r="AN59">
        <v>0</v>
      </c>
      <c r="AO59">
        <v>0</v>
      </c>
      <c r="AP59">
        <v>0.26990742004971002</v>
      </c>
      <c r="AQ59">
        <v>0</v>
      </c>
      <c r="AR59">
        <v>0.9305230999999996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771.96621414738024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316.63302697308859</v>
      </c>
      <c r="L60">
        <v>9.0400187247974593</v>
      </c>
      <c r="M60">
        <v>61.18277240285488</v>
      </c>
      <c r="N60">
        <v>24.889152325745545</v>
      </c>
      <c r="O60">
        <v>70.318321114444629</v>
      </c>
      <c r="P60">
        <v>21.970407466630689</v>
      </c>
      <c r="Q60">
        <v>9.1944108672299336</v>
      </c>
      <c r="R60">
        <v>17.864798126884775</v>
      </c>
      <c r="S60">
        <v>11.119068310519063</v>
      </c>
      <c r="T60">
        <v>0</v>
      </c>
      <c r="U60">
        <v>60.209972278315632</v>
      </c>
      <c r="V60">
        <v>8.7301909276018108</v>
      </c>
      <c r="W60">
        <v>18.382446570205936</v>
      </c>
      <c r="X60">
        <v>53.050816964729258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14.278114214</v>
      </c>
      <c r="AH60">
        <v>0</v>
      </c>
      <c r="AI60">
        <v>0</v>
      </c>
      <c r="AJ60">
        <v>0</v>
      </c>
      <c r="AK60">
        <v>22.944005391962179</v>
      </c>
      <c r="AL60">
        <v>0.99814880920826154</v>
      </c>
      <c r="AM60">
        <v>0</v>
      </c>
      <c r="AN60">
        <v>0</v>
      </c>
      <c r="AO60">
        <v>0</v>
      </c>
      <c r="AP60">
        <v>0.26990742004971002</v>
      </c>
      <c r="AQ60">
        <v>0</v>
      </c>
      <c r="AR60">
        <v>0.9305230999999996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723.99015613218751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316.63302697308859</v>
      </c>
      <c r="L61">
        <v>9.0400187247974593</v>
      </c>
      <c r="M61">
        <v>61.18277240285488</v>
      </c>
      <c r="N61">
        <v>24.889152325745545</v>
      </c>
      <c r="O61">
        <v>70.318321114444629</v>
      </c>
      <c r="P61">
        <v>21.970407466630689</v>
      </c>
      <c r="Q61">
        <v>9.1944108672299336</v>
      </c>
      <c r="R61">
        <v>17.864798126884775</v>
      </c>
      <c r="S61">
        <v>11.119068310519063</v>
      </c>
      <c r="T61">
        <v>0</v>
      </c>
      <c r="U61">
        <v>60.209972278315632</v>
      </c>
      <c r="V61">
        <v>8.7301909276018108</v>
      </c>
      <c r="W61">
        <v>18.382446570205936</v>
      </c>
      <c r="X61">
        <v>53.050816964729258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14.278114214</v>
      </c>
      <c r="AH61">
        <v>0</v>
      </c>
      <c r="AI61">
        <v>0</v>
      </c>
      <c r="AJ61">
        <v>0</v>
      </c>
      <c r="AK61">
        <v>22.944005391962179</v>
      </c>
      <c r="AL61">
        <v>0.99814880920826154</v>
      </c>
      <c r="AM61">
        <v>0</v>
      </c>
      <c r="AN61">
        <v>0</v>
      </c>
      <c r="AO61">
        <v>0</v>
      </c>
      <c r="AP61">
        <v>0.10796296801988399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723.82821168015778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316.63302697308859</v>
      </c>
      <c r="L62">
        <v>9.0400187247974593</v>
      </c>
      <c r="M62">
        <v>61.18277240285488</v>
      </c>
      <c r="N62">
        <v>24.889152325745545</v>
      </c>
      <c r="O62">
        <v>70.318321114444629</v>
      </c>
      <c r="P62">
        <v>21.970407466630689</v>
      </c>
      <c r="Q62">
        <v>9.1944108672299336</v>
      </c>
      <c r="R62">
        <v>17.864798126884775</v>
      </c>
      <c r="S62">
        <v>11.119068310519063</v>
      </c>
      <c r="T62">
        <v>0</v>
      </c>
      <c r="U62">
        <v>60.209972278315632</v>
      </c>
      <c r="V62">
        <v>8.7301909276018108</v>
      </c>
      <c r="W62">
        <v>18.382446570205936</v>
      </c>
      <c r="X62">
        <v>53.050816964729258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14.278114214</v>
      </c>
      <c r="AH62">
        <v>0</v>
      </c>
      <c r="AI62">
        <v>0</v>
      </c>
      <c r="AJ62">
        <v>0</v>
      </c>
      <c r="AK62">
        <v>22.944005391962179</v>
      </c>
      <c r="AL62">
        <v>0.99814880920826154</v>
      </c>
      <c r="AM62">
        <v>0</v>
      </c>
      <c r="AN62">
        <v>0</v>
      </c>
      <c r="AO62">
        <v>0</v>
      </c>
      <c r="AP62">
        <v>0.10796296801988399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723.82821168015778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316.63302697308859</v>
      </c>
      <c r="L63">
        <v>9.0400187247974593</v>
      </c>
      <c r="M63">
        <v>61.18277240285488</v>
      </c>
      <c r="N63">
        <v>24.889152325745545</v>
      </c>
      <c r="O63">
        <v>70.318321114444629</v>
      </c>
      <c r="P63">
        <v>21.970407466630689</v>
      </c>
      <c r="Q63">
        <v>9.1944108672299336</v>
      </c>
      <c r="R63">
        <v>17.864798126884775</v>
      </c>
      <c r="S63">
        <v>11.119068310519063</v>
      </c>
      <c r="T63">
        <v>0</v>
      </c>
      <c r="U63">
        <v>60.209972278315632</v>
      </c>
      <c r="V63">
        <v>8.7301909276018108</v>
      </c>
      <c r="W63">
        <v>18.382446570205936</v>
      </c>
      <c r="X63">
        <v>53.050816964729258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14.278114214</v>
      </c>
      <c r="AH63">
        <v>0</v>
      </c>
      <c r="AI63">
        <v>0</v>
      </c>
      <c r="AJ63">
        <v>0</v>
      </c>
      <c r="AK63">
        <v>22.944005391962179</v>
      </c>
      <c r="AL63">
        <v>0.99814880920826154</v>
      </c>
      <c r="AM63">
        <v>0</v>
      </c>
      <c r="AN63">
        <v>0</v>
      </c>
      <c r="AO63">
        <v>0</v>
      </c>
      <c r="AP63">
        <v>0</v>
      </c>
      <c r="AQ63">
        <v>10.349637501587301</v>
      </c>
      <c r="AR63">
        <v>0.9305230999999996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734.06988621372511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364.60908498828132</v>
      </c>
      <c r="L64">
        <v>9.0400187247974593</v>
      </c>
      <c r="M64">
        <v>61.18277240285488</v>
      </c>
      <c r="N64">
        <v>24.889152325745545</v>
      </c>
      <c r="O64">
        <v>70.318321114444629</v>
      </c>
      <c r="P64">
        <v>21.970407466630689</v>
      </c>
      <c r="Q64">
        <v>9.1944108672299336</v>
      </c>
      <c r="R64">
        <v>17.864798126884775</v>
      </c>
      <c r="S64">
        <v>11.119068310519063</v>
      </c>
      <c r="T64">
        <v>0</v>
      </c>
      <c r="U64">
        <v>60.209972278315632</v>
      </c>
      <c r="V64">
        <v>8.7301909276018108</v>
      </c>
      <c r="W64">
        <v>18.382446570205936</v>
      </c>
      <c r="X64">
        <v>53.050816964729258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14.278114214</v>
      </c>
      <c r="AH64">
        <v>0</v>
      </c>
      <c r="AI64">
        <v>0</v>
      </c>
      <c r="AJ64">
        <v>0</v>
      </c>
      <c r="AK64">
        <v>22.944005391962179</v>
      </c>
      <c r="AL64">
        <v>0.99814880920826154</v>
      </c>
      <c r="AM64">
        <v>0</v>
      </c>
      <c r="AN64">
        <v>0</v>
      </c>
      <c r="AO64">
        <v>0</v>
      </c>
      <c r="AP64">
        <v>0</v>
      </c>
      <c r="AQ64">
        <v>10.349637501587301</v>
      </c>
      <c r="AR64">
        <v>0.9305230999999996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782.04594422891785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412.5831877132976</v>
      </c>
      <c r="L65">
        <v>9.0400187247974593</v>
      </c>
      <c r="M65">
        <v>61.18277240285488</v>
      </c>
      <c r="N65">
        <v>24.889152325745545</v>
      </c>
      <c r="O65">
        <v>70.318321114444629</v>
      </c>
      <c r="P65">
        <v>21.970407466630689</v>
      </c>
      <c r="Q65">
        <v>9.1944108672299336</v>
      </c>
      <c r="R65">
        <v>17.864798126884775</v>
      </c>
      <c r="S65">
        <v>11.119068310519063</v>
      </c>
      <c r="T65">
        <v>0</v>
      </c>
      <c r="U65">
        <v>60.209972278315632</v>
      </c>
      <c r="V65">
        <v>8.7301909276018108</v>
      </c>
      <c r="W65">
        <v>18.382446570205936</v>
      </c>
      <c r="X65">
        <v>53.050816964729258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14.278114214</v>
      </c>
      <c r="AH65">
        <v>0</v>
      </c>
      <c r="AI65">
        <v>0</v>
      </c>
      <c r="AJ65">
        <v>0</v>
      </c>
      <c r="AK65">
        <v>22.944005391962179</v>
      </c>
      <c r="AL65">
        <v>0.99814880920826154</v>
      </c>
      <c r="AM65">
        <v>0</v>
      </c>
      <c r="AN65">
        <v>0</v>
      </c>
      <c r="AO65">
        <v>0</v>
      </c>
      <c r="AP65">
        <v>0.43185187207953596</v>
      </c>
      <c r="AQ65">
        <v>10.349637501587301</v>
      </c>
      <c r="AR65">
        <v>0.9305230999999996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830.45189882601358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460.55904648571743</v>
      </c>
      <c r="L66">
        <v>9.0400187247974593</v>
      </c>
      <c r="M66">
        <v>61.18277240285488</v>
      </c>
      <c r="N66">
        <v>24.889152325745545</v>
      </c>
      <c r="O66">
        <v>70.318321114444629</v>
      </c>
      <c r="P66">
        <v>21.970407466630689</v>
      </c>
      <c r="Q66">
        <v>9.1944108672299336</v>
      </c>
      <c r="R66">
        <v>17.864798126884775</v>
      </c>
      <c r="S66">
        <v>11.119068310519063</v>
      </c>
      <c r="T66">
        <v>0</v>
      </c>
      <c r="U66">
        <v>60.209972278315632</v>
      </c>
      <c r="V66">
        <v>8.7301909276018108</v>
      </c>
      <c r="W66">
        <v>18.382446570205936</v>
      </c>
      <c r="X66">
        <v>53.050816964729258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14.278114214</v>
      </c>
      <c r="AH66">
        <v>0</v>
      </c>
      <c r="AI66">
        <v>0</v>
      </c>
      <c r="AJ66">
        <v>0</v>
      </c>
      <c r="AK66">
        <v>22.944005391962179</v>
      </c>
      <c r="AL66">
        <v>0.99814880920826154</v>
      </c>
      <c r="AM66">
        <v>0</v>
      </c>
      <c r="AN66">
        <v>0</v>
      </c>
      <c r="AO66">
        <v>0</v>
      </c>
      <c r="AP66">
        <v>0.43185187207953596</v>
      </c>
      <c r="AQ66">
        <v>20.69927431</v>
      </c>
      <c r="AR66">
        <v>0.9305230999999996</v>
      </c>
      <c r="AS66">
        <v>1.9840541439191199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888.77739440684616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488.9752996390468</v>
      </c>
      <c r="L67">
        <v>9.0400187247974593</v>
      </c>
      <c r="M67">
        <v>61.18277240285488</v>
      </c>
      <c r="N67">
        <v>24.889152325745545</v>
      </c>
      <c r="O67">
        <v>70.318321114444629</v>
      </c>
      <c r="P67">
        <v>21.970407466630689</v>
      </c>
      <c r="Q67">
        <v>9.1944108672299336</v>
      </c>
      <c r="R67">
        <v>17.864798126884775</v>
      </c>
      <c r="S67">
        <v>11.119068310519063</v>
      </c>
      <c r="T67">
        <v>0</v>
      </c>
      <c r="U67">
        <v>60.209972278315632</v>
      </c>
      <c r="V67">
        <v>8.7301909276018108</v>
      </c>
      <c r="W67">
        <v>18.382446570205936</v>
      </c>
      <c r="X67">
        <v>53.050816964729258</v>
      </c>
      <c r="Y67">
        <v>0</v>
      </c>
      <c r="Z67">
        <v>0</v>
      </c>
      <c r="AA67">
        <v>0</v>
      </c>
      <c r="AB67">
        <v>1.4042283597899472</v>
      </c>
      <c r="AC67">
        <v>0</v>
      </c>
      <c r="AD67">
        <v>0</v>
      </c>
      <c r="AE67">
        <v>6.9444712260327366</v>
      </c>
      <c r="AF67">
        <v>0</v>
      </c>
      <c r="AG67">
        <v>14.278114214</v>
      </c>
      <c r="AH67">
        <v>0</v>
      </c>
      <c r="AI67">
        <v>0</v>
      </c>
      <c r="AJ67">
        <v>0</v>
      </c>
      <c r="AK67">
        <v>22.944005391962179</v>
      </c>
      <c r="AL67">
        <v>0.99814880920826154</v>
      </c>
      <c r="AM67">
        <v>0</v>
      </c>
      <c r="AN67">
        <v>0</v>
      </c>
      <c r="AO67">
        <v>0</v>
      </c>
      <c r="AP67">
        <v>0.43185187207953596</v>
      </c>
      <c r="AQ67">
        <v>20.69927431</v>
      </c>
      <c r="AR67">
        <v>10.235754099999996</v>
      </c>
      <c r="AS67">
        <v>3.5146099970264646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936.37813399910556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488.7692552358705</v>
      </c>
      <c r="L68">
        <v>9.0299424074387691</v>
      </c>
      <c r="M68">
        <v>61.18277240285488</v>
      </c>
      <c r="N68">
        <v>24.889152325745545</v>
      </c>
      <c r="O68">
        <v>70.318321114444629</v>
      </c>
      <c r="P68">
        <v>21.970407466630689</v>
      </c>
      <c r="Q68">
        <v>9.1927618299092213</v>
      </c>
      <c r="R68">
        <v>17.861449615441355</v>
      </c>
      <c r="S68">
        <v>11.120571371248024</v>
      </c>
      <c r="T68">
        <v>0</v>
      </c>
      <c r="U68">
        <v>60.209972278315632</v>
      </c>
      <c r="V68">
        <v>8.7301909276018108</v>
      </c>
      <c r="W68">
        <v>18.382446570205936</v>
      </c>
      <c r="X68">
        <v>53.050816964729258</v>
      </c>
      <c r="Y68">
        <v>0</v>
      </c>
      <c r="Z68">
        <v>0</v>
      </c>
      <c r="AA68">
        <v>0</v>
      </c>
      <c r="AB68">
        <v>1.4042283597899472</v>
      </c>
      <c r="AC68">
        <v>0</v>
      </c>
      <c r="AD68">
        <v>0</v>
      </c>
      <c r="AE68">
        <v>6.9444712260327366</v>
      </c>
      <c r="AF68">
        <v>0</v>
      </c>
      <c r="AG68">
        <v>14.278114214</v>
      </c>
      <c r="AH68">
        <v>7.1833543199999994</v>
      </c>
      <c r="AI68">
        <v>0</v>
      </c>
      <c r="AJ68">
        <v>0</v>
      </c>
      <c r="AK68">
        <v>22.944005391962179</v>
      </c>
      <c r="AL68">
        <v>0.99814880920826154</v>
      </c>
      <c r="AM68">
        <v>0</v>
      </c>
      <c r="AN68">
        <v>0</v>
      </c>
      <c r="AO68">
        <v>0</v>
      </c>
      <c r="AP68">
        <v>0.43185187207953596</v>
      </c>
      <c r="AQ68">
        <v>20.69927431</v>
      </c>
      <c r="AR68">
        <v>10.235754099999996</v>
      </c>
      <c r="AS68">
        <v>3.5146099970264646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943.3418731105354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488.76490701778243</v>
      </c>
      <c r="L69">
        <v>9.0399642410084571</v>
      </c>
      <c r="M69">
        <v>61.18277240285488</v>
      </c>
      <c r="N69">
        <v>24.889152325745545</v>
      </c>
      <c r="O69">
        <v>70.318321114444629</v>
      </c>
      <c r="P69">
        <v>21.970407466630689</v>
      </c>
      <c r="Q69">
        <v>9.1927618299092213</v>
      </c>
      <c r="R69">
        <v>17.861449615441355</v>
      </c>
      <c r="S69">
        <v>11.120571371248024</v>
      </c>
      <c r="T69">
        <v>0</v>
      </c>
      <c r="U69">
        <v>60.209972278315632</v>
      </c>
      <c r="V69">
        <v>8.7301909276018108</v>
      </c>
      <c r="W69">
        <v>18.382446570205936</v>
      </c>
      <c r="X69">
        <v>53.050816964729258</v>
      </c>
      <c r="Y69">
        <v>0</v>
      </c>
      <c r="Z69">
        <v>0</v>
      </c>
      <c r="AA69">
        <v>0</v>
      </c>
      <c r="AB69">
        <v>1.4042283597899472</v>
      </c>
      <c r="AC69">
        <v>0</v>
      </c>
      <c r="AD69">
        <v>0</v>
      </c>
      <c r="AE69">
        <v>6.9444712260327366</v>
      </c>
      <c r="AF69">
        <v>5.9023642500000006</v>
      </c>
      <c r="AG69">
        <v>14.278114214</v>
      </c>
      <c r="AH69">
        <v>8.3805798204012643</v>
      </c>
      <c r="AI69">
        <v>0</v>
      </c>
      <c r="AJ69">
        <v>0</v>
      </c>
      <c r="AK69">
        <v>22.944005391962179</v>
      </c>
      <c r="AL69">
        <v>0.99814880920826154</v>
      </c>
      <c r="AM69">
        <v>0</v>
      </c>
      <c r="AN69">
        <v>0</v>
      </c>
      <c r="AO69">
        <v>0</v>
      </c>
      <c r="AP69">
        <v>0.43185187207953596</v>
      </c>
      <c r="AQ69">
        <v>31.048911118412697</v>
      </c>
      <c r="AR69">
        <v>1.6284154249999991</v>
      </c>
      <c r="AS69">
        <v>3.5146099970264646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952.18943460983087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488.76490701778243</v>
      </c>
      <c r="L70">
        <v>9.0399642410084571</v>
      </c>
      <c r="M70">
        <v>61.18277240285488</v>
      </c>
      <c r="N70">
        <v>24.889152325745545</v>
      </c>
      <c r="O70">
        <v>70.318321114444629</v>
      </c>
      <c r="P70">
        <v>21.970407466630689</v>
      </c>
      <c r="Q70">
        <v>9.1927618299092213</v>
      </c>
      <c r="R70">
        <v>17.861449615441355</v>
      </c>
      <c r="S70">
        <v>11.120571371248024</v>
      </c>
      <c r="T70">
        <v>0</v>
      </c>
      <c r="U70">
        <v>60.209972278315632</v>
      </c>
      <c r="V70">
        <v>8.7301909276018108</v>
      </c>
      <c r="W70">
        <v>18.382446570205936</v>
      </c>
      <c r="X70">
        <v>53.050816964729258</v>
      </c>
      <c r="Y70">
        <v>0</v>
      </c>
      <c r="Z70">
        <v>0</v>
      </c>
      <c r="AA70">
        <v>0</v>
      </c>
      <c r="AB70">
        <v>1.4042283597899472</v>
      </c>
      <c r="AC70">
        <v>0</v>
      </c>
      <c r="AD70">
        <v>0</v>
      </c>
      <c r="AE70">
        <v>6.9444712260327366</v>
      </c>
      <c r="AF70">
        <v>5.9023642500000006</v>
      </c>
      <c r="AG70">
        <v>14.278114214</v>
      </c>
      <c r="AH70">
        <v>15.56393457959873</v>
      </c>
      <c r="AI70">
        <v>0</v>
      </c>
      <c r="AJ70">
        <v>0</v>
      </c>
      <c r="AK70">
        <v>22.944005391962179</v>
      </c>
      <c r="AL70">
        <v>0.99814880920826154</v>
      </c>
      <c r="AM70">
        <v>0</v>
      </c>
      <c r="AN70">
        <v>0</v>
      </c>
      <c r="AO70">
        <v>0</v>
      </c>
      <c r="AP70">
        <v>0.43185187207953596</v>
      </c>
      <c r="AQ70">
        <v>31.048911118412697</v>
      </c>
      <c r="AR70">
        <v>0.97704934284420264</v>
      </c>
      <c r="AS70">
        <v>3.5146099970264646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958.72142328687255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475.93967101437323</v>
      </c>
      <c r="L71">
        <v>9.0399642410084571</v>
      </c>
      <c r="M71">
        <v>61.18277240285488</v>
      </c>
      <c r="N71">
        <v>24.889152325745545</v>
      </c>
      <c r="O71">
        <v>70.318321114444629</v>
      </c>
      <c r="P71">
        <v>21.970407466630689</v>
      </c>
      <c r="Q71">
        <v>9.1927618299092213</v>
      </c>
      <c r="R71">
        <v>17.861449615441355</v>
      </c>
      <c r="S71">
        <v>11.120571371248024</v>
      </c>
      <c r="T71">
        <v>0</v>
      </c>
      <c r="U71">
        <v>60.209972278315632</v>
      </c>
      <c r="V71">
        <v>8.7301909276018108</v>
      </c>
      <c r="W71">
        <v>18.382446570205936</v>
      </c>
      <c r="X71">
        <v>53.050816964729258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3.8006038333081005</v>
      </c>
      <c r="AE71">
        <v>13.888942891270462</v>
      </c>
      <c r="AF71">
        <v>11.804728500000001</v>
      </c>
      <c r="AG71">
        <v>14.278114214</v>
      </c>
      <c r="AH71">
        <v>27.137116319999997</v>
      </c>
      <c r="AI71">
        <v>0</v>
      </c>
      <c r="AJ71">
        <v>0</v>
      </c>
      <c r="AK71">
        <v>22.944005391962179</v>
      </c>
      <c r="AL71">
        <v>0.99814880920826154</v>
      </c>
      <c r="AM71">
        <v>0</v>
      </c>
      <c r="AN71">
        <v>0</v>
      </c>
      <c r="AO71">
        <v>0</v>
      </c>
      <c r="AP71">
        <v>0.21592593603976798</v>
      </c>
      <c r="AQ71">
        <v>31.048911118412697</v>
      </c>
      <c r="AR71">
        <v>0.97704934284420264</v>
      </c>
      <c r="AS71">
        <v>3.5146099970264646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978.04616435370008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488.77085229824763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21.970407466630689</v>
      </c>
      <c r="Q72">
        <v>9.1927618299092213</v>
      </c>
      <c r="R72">
        <v>17.861449615441355</v>
      </c>
      <c r="S72">
        <v>11.120571371248024</v>
      </c>
      <c r="T72">
        <v>0</v>
      </c>
      <c r="U72">
        <v>60.209972278315632</v>
      </c>
      <c r="V72">
        <v>8.7301909276018108</v>
      </c>
      <c r="W72">
        <v>18.382446570205936</v>
      </c>
      <c r="X72">
        <v>53.050816964729258</v>
      </c>
      <c r="Y72">
        <v>0</v>
      </c>
      <c r="Z72">
        <v>0.46353444999999988</v>
      </c>
      <c r="AA72">
        <v>0</v>
      </c>
      <c r="AB72">
        <v>5.5495098771192781</v>
      </c>
      <c r="AC72">
        <v>0</v>
      </c>
      <c r="AD72">
        <v>7.7003006439061332</v>
      </c>
      <c r="AE72">
        <v>13.888942891270462</v>
      </c>
      <c r="AF72">
        <v>17.707092750000001</v>
      </c>
      <c r="AG72">
        <v>14.278114214</v>
      </c>
      <c r="AH72">
        <v>31.926019199999995</v>
      </c>
      <c r="AI72">
        <v>0</v>
      </c>
      <c r="AJ72">
        <v>0</v>
      </c>
      <c r="AK72">
        <v>22.944005391962179</v>
      </c>
      <c r="AL72">
        <v>4.9907432999999992</v>
      </c>
      <c r="AM72">
        <v>2.2242973459864963</v>
      </c>
      <c r="AN72">
        <v>0</v>
      </c>
      <c r="AO72">
        <v>0</v>
      </c>
      <c r="AP72">
        <v>0.21592593603976798</v>
      </c>
      <c r="AQ72">
        <v>31.048911118412697</v>
      </c>
      <c r="AR72">
        <v>0.97704934284420264</v>
      </c>
      <c r="AS72">
        <v>3.5146099970264646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1012.1487358649509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21.970407466630689</v>
      </c>
      <c r="Q73">
        <v>9.1927618299092213</v>
      </c>
      <c r="R73">
        <v>17.861449615441355</v>
      </c>
      <c r="S73">
        <v>11.120571371248024</v>
      </c>
      <c r="T73">
        <v>0</v>
      </c>
      <c r="U73">
        <v>60.209972278315632</v>
      </c>
      <c r="V73">
        <v>8.7301909276018108</v>
      </c>
      <c r="W73">
        <v>18.382446570205936</v>
      </c>
      <c r="X73">
        <v>53.050816964729258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0</v>
      </c>
      <c r="AD73">
        <v>7.7003006439061332</v>
      </c>
      <c r="AE73">
        <v>13.888942891270462</v>
      </c>
      <c r="AF73">
        <v>23.609457000000003</v>
      </c>
      <c r="AG73">
        <v>14.278114214</v>
      </c>
      <c r="AH73">
        <v>39.428633624160504</v>
      </c>
      <c r="AI73">
        <v>0</v>
      </c>
      <c r="AJ73">
        <v>0</v>
      </c>
      <c r="AK73">
        <v>22.944005391962179</v>
      </c>
      <c r="AL73">
        <v>39.925946399999994</v>
      </c>
      <c r="AM73">
        <v>6.6594120282070515</v>
      </c>
      <c r="AN73">
        <v>0</v>
      </c>
      <c r="AO73">
        <v>0</v>
      </c>
      <c r="AP73">
        <v>0.21592593603976798</v>
      </c>
      <c r="AQ73">
        <v>31.048911118412697</v>
      </c>
      <c r="AR73">
        <v>0.97704934284420264</v>
      </c>
      <c r="AS73">
        <v>1.9840541439191199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1076.9383403162471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21.970407466630689</v>
      </c>
      <c r="Q74">
        <v>9.1927618299092213</v>
      </c>
      <c r="R74">
        <v>17.861449615441355</v>
      </c>
      <c r="S74">
        <v>11.120571371248024</v>
      </c>
      <c r="T74">
        <v>0</v>
      </c>
      <c r="U74">
        <v>60.209972278315632</v>
      </c>
      <c r="V74">
        <v>8.7301909276018108</v>
      </c>
      <c r="W74">
        <v>18.382446570205936</v>
      </c>
      <c r="X74">
        <v>53.050816964729258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0</v>
      </c>
      <c r="AD74">
        <v>11.550451185465558</v>
      </c>
      <c r="AE74">
        <v>13.888942891270462</v>
      </c>
      <c r="AF74">
        <v>23.609457000000003</v>
      </c>
      <c r="AG74">
        <v>14.278114214</v>
      </c>
      <c r="AH74">
        <v>49.285792249799357</v>
      </c>
      <c r="AI74">
        <v>0</v>
      </c>
      <c r="AJ74">
        <v>0</v>
      </c>
      <c r="AK74">
        <v>22.944005391962179</v>
      </c>
      <c r="AL74">
        <v>39.925946399999994</v>
      </c>
      <c r="AM74">
        <v>6.6594120282070515</v>
      </c>
      <c r="AN74">
        <v>0</v>
      </c>
      <c r="AO74">
        <v>0</v>
      </c>
      <c r="AP74">
        <v>0.21592593603976798</v>
      </c>
      <c r="AQ74">
        <v>31.048911118412697</v>
      </c>
      <c r="AR74">
        <v>0.97704934284420264</v>
      </c>
      <c r="AS74">
        <v>1.9840541439191199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1093.5422842530656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21.970407466630689</v>
      </c>
      <c r="Q75">
        <v>9.1927618299092213</v>
      </c>
      <c r="R75">
        <v>17.861449615441355</v>
      </c>
      <c r="S75">
        <v>11.120571371248024</v>
      </c>
      <c r="T75">
        <v>0</v>
      </c>
      <c r="U75">
        <v>60.209972278315632</v>
      </c>
      <c r="V75">
        <v>8.7301909276018108</v>
      </c>
      <c r="W75">
        <v>18.382446570205936</v>
      </c>
      <c r="X75">
        <v>53.050816964729258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0</v>
      </c>
      <c r="AD75">
        <v>11.550451185465558</v>
      </c>
      <c r="AE75">
        <v>13.888942891270462</v>
      </c>
      <c r="AF75">
        <v>23.609457000000003</v>
      </c>
      <c r="AG75">
        <v>14.278114214</v>
      </c>
      <c r="AH75">
        <v>59.142950436240746</v>
      </c>
      <c r="AI75">
        <v>0</v>
      </c>
      <c r="AJ75">
        <v>0</v>
      </c>
      <c r="AK75">
        <v>22.944005391962179</v>
      </c>
      <c r="AL75">
        <v>39.925946399999994</v>
      </c>
      <c r="AM75">
        <v>6.6594120282070515</v>
      </c>
      <c r="AN75">
        <v>0</v>
      </c>
      <c r="AO75">
        <v>0</v>
      </c>
      <c r="AP75">
        <v>0.48583335608947809</v>
      </c>
      <c r="AQ75">
        <v>31.048911118412697</v>
      </c>
      <c r="AR75">
        <v>0.97704934284420264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1107.1319934595565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21.970407466630689</v>
      </c>
      <c r="Q76">
        <v>9.1927618299092213</v>
      </c>
      <c r="R76">
        <v>17.861449615441355</v>
      </c>
      <c r="S76">
        <v>11.120571371248024</v>
      </c>
      <c r="T76">
        <v>0</v>
      </c>
      <c r="U76">
        <v>60.209972278315632</v>
      </c>
      <c r="V76">
        <v>8.7301909276018108</v>
      </c>
      <c r="W76">
        <v>18.382446570205936</v>
      </c>
      <c r="X76">
        <v>53.050816964729258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0</v>
      </c>
      <c r="AD76">
        <v>11.550451185465558</v>
      </c>
      <c r="AE76">
        <v>13.888942891270462</v>
      </c>
      <c r="AF76">
        <v>23.609457000000003</v>
      </c>
      <c r="AG76">
        <v>14.278114214</v>
      </c>
      <c r="AH76">
        <v>59.142950436240746</v>
      </c>
      <c r="AI76">
        <v>0</v>
      </c>
      <c r="AJ76">
        <v>0</v>
      </c>
      <c r="AK76">
        <v>22.944005391962179</v>
      </c>
      <c r="AL76">
        <v>39.925946399999994</v>
      </c>
      <c r="AM76">
        <v>6.6594120282070515</v>
      </c>
      <c r="AN76">
        <v>0</v>
      </c>
      <c r="AO76">
        <v>0</v>
      </c>
      <c r="AP76">
        <v>0.48583335608947809</v>
      </c>
      <c r="AQ76">
        <v>31.048911118412697</v>
      </c>
      <c r="AR76">
        <v>0.97704934284420264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1108.7967259595566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21.970407466630689</v>
      </c>
      <c r="Q77">
        <v>9.1927618299092213</v>
      </c>
      <c r="R77">
        <v>17.861449615441355</v>
      </c>
      <c r="S77">
        <v>11.120571371248024</v>
      </c>
      <c r="T77">
        <v>0</v>
      </c>
      <c r="U77">
        <v>60.209972278315632</v>
      </c>
      <c r="V77">
        <v>8.7301909276018108</v>
      </c>
      <c r="W77">
        <v>18.382446570205936</v>
      </c>
      <c r="X77">
        <v>53.050816964729258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0</v>
      </c>
      <c r="AD77">
        <v>11.550451185465558</v>
      </c>
      <c r="AE77">
        <v>13.888942891270462</v>
      </c>
      <c r="AF77">
        <v>23.609457000000003</v>
      </c>
      <c r="AG77">
        <v>14.278114214</v>
      </c>
      <c r="AH77">
        <v>55.870533599999987</v>
      </c>
      <c r="AI77">
        <v>0</v>
      </c>
      <c r="AJ77">
        <v>0</v>
      </c>
      <c r="AK77">
        <v>22.944005391962179</v>
      </c>
      <c r="AL77">
        <v>29.944459800000001</v>
      </c>
      <c r="AM77">
        <v>6.6594120282070515</v>
      </c>
      <c r="AN77">
        <v>0</v>
      </c>
      <c r="AO77">
        <v>0</v>
      </c>
      <c r="AP77">
        <v>0.48583335608947809</v>
      </c>
      <c r="AQ77">
        <v>31.048911118412697</v>
      </c>
      <c r="AR77">
        <v>0.97704934284420264</v>
      </c>
      <c r="AS77">
        <v>1.9840541439191199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1095.5428225233159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21.970407466630689</v>
      </c>
      <c r="Q78">
        <v>9.1927618299092213</v>
      </c>
      <c r="R78">
        <v>17.861449615441355</v>
      </c>
      <c r="S78">
        <v>11.120571371248024</v>
      </c>
      <c r="T78">
        <v>0</v>
      </c>
      <c r="U78">
        <v>60.209972278315632</v>
      </c>
      <c r="V78">
        <v>8.7301909276018108</v>
      </c>
      <c r="W78">
        <v>18.382446570205936</v>
      </c>
      <c r="X78">
        <v>53.050816964729258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0</v>
      </c>
      <c r="AD78">
        <v>7.7003006439061332</v>
      </c>
      <c r="AE78">
        <v>13.888942891270462</v>
      </c>
      <c r="AF78">
        <v>23.609457000000003</v>
      </c>
      <c r="AG78">
        <v>14.278114214</v>
      </c>
      <c r="AH78">
        <v>47.090878319999995</v>
      </c>
      <c r="AI78">
        <v>0</v>
      </c>
      <c r="AJ78">
        <v>0</v>
      </c>
      <c r="AK78">
        <v>22.944005391962179</v>
      </c>
      <c r="AL78">
        <v>29.944459800000001</v>
      </c>
      <c r="AM78">
        <v>6.6594120282070515</v>
      </c>
      <c r="AN78">
        <v>0</v>
      </c>
      <c r="AO78">
        <v>0</v>
      </c>
      <c r="AP78">
        <v>0.48583335608947809</v>
      </c>
      <c r="AQ78">
        <v>31.048911118412697</v>
      </c>
      <c r="AR78">
        <v>0.97704934284420264</v>
      </c>
      <c r="AS78">
        <v>1.9840541439191199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1082.9130167017563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21.970407466630689</v>
      </c>
      <c r="Q79">
        <v>9.1927618299092213</v>
      </c>
      <c r="R79">
        <v>17.861449615441355</v>
      </c>
      <c r="S79">
        <v>11.120571371248024</v>
      </c>
      <c r="T79">
        <v>0</v>
      </c>
      <c r="U79">
        <v>60.209972278315632</v>
      </c>
      <c r="V79">
        <v>8.7301909276018108</v>
      </c>
      <c r="W79">
        <v>18.382446570205936</v>
      </c>
      <c r="X79">
        <v>55.899038614864871</v>
      </c>
      <c r="Y79">
        <v>0</v>
      </c>
      <c r="Z79">
        <v>2.7478323952727264</v>
      </c>
      <c r="AA79">
        <v>10.987234500000001</v>
      </c>
      <c r="AB79">
        <v>5.5495098771192781</v>
      </c>
      <c r="AC79">
        <v>0</v>
      </c>
      <c r="AD79">
        <v>7.7003006439061332</v>
      </c>
      <c r="AE79">
        <v>13.888942891270462</v>
      </c>
      <c r="AF79">
        <v>17.707092750000001</v>
      </c>
      <c r="AG79">
        <v>14.278114214</v>
      </c>
      <c r="AH79">
        <v>19.953761999999998</v>
      </c>
      <c r="AI79">
        <v>0</v>
      </c>
      <c r="AJ79">
        <v>0</v>
      </c>
      <c r="AK79">
        <v>22.944005391962179</v>
      </c>
      <c r="AL79">
        <v>4.9907432999999992</v>
      </c>
      <c r="AM79">
        <v>2.2242973459864963</v>
      </c>
      <c r="AN79">
        <v>0</v>
      </c>
      <c r="AO79">
        <v>0</v>
      </c>
      <c r="AP79">
        <v>0.21592593603976798</v>
      </c>
      <c r="AQ79">
        <v>31.048911118412697</v>
      </c>
      <c r="AR79">
        <v>0.97704934284420264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1014.7656769072519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21.970407466630689</v>
      </c>
      <c r="Q80">
        <v>9.1927618299092213</v>
      </c>
      <c r="R80">
        <v>17.861449615441355</v>
      </c>
      <c r="S80">
        <v>11.120571371248024</v>
      </c>
      <c r="T80">
        <v>0</v>
      </c>
      <c r="U80">
        <v>60.209972278315632</v>
      </c>
      <c r="V80">
        <v>8.7301909276018108</v>
      </c>
      <c r="W80">
        <v>18.382446570205936</v>
      </c>
      <c r="X80">
        <v>60.288352972244496</v>
      </c>
      <c r="Y80">
        <v>0</v>
      </c>
      <c r="Z80">
        <v>2.7478323952727264</v>
      </c>
      <c r="AA80">
        <v>5.9211205911392417</v>
      </c>
      <c r="AB80">
        <v>0</v>
      </c>
      <c r="AC80">
        <v>0</v>
      </c>
      <c r="AD80">
        <v>3.8006038333081005</v>
      </c>
      <c r="AE80">
        <v>6.9444712260327366</v>
      </c>
      <c r="AF80">
        <v>11.804728500000001</v>
      </c>
      <c r="AG80">
        <v>14.278114214</v>
      </c>
      <c r="AH80">
        <v>15.164859119999999</v>
      </c>
      <c r="AI80">
        <v>0</v>
      </c>
      <c r="AJ80">
        <v>0</v>
      </c>
      <c r="AK80">
        <v>22.944005391962179</v>
      </c>
      <c r="AL80">
        <v>0.99814880920826154</v>
      </c>
      <c r="AM80">
        <v>0</v>
      </c>
      <c r="AN80">
        <v>0</v>
      </c>
      <c r="AO80">
        <v>0</v>
      </c>
      <c r="AP80">
        <v>0.21592593603976798</v>
      </c>
      <c r="AQ80">
        <v>31.048911118412697</v>
      </c>
      <c r="AR80">
        <v>0.97704934284420264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980.78704003603741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21.970407466630689</v>
      </c>
      <c r="Q81">
        <v>9.1927618299092213</v>
      </c>
      <c r="R81">
        <v>17.861449615441355</v>
      </c>
      <c r="S81">
        <v>11.120571371248024</v>
      </c>
      <c r="T81">
        <v>0</v>
      </c>
      <c r="U81">
        <v>60.209972278315632</v>
      </c>
      <c r="V81">
        <v>8.7301909276018108</v>
      </c>
      <c r="W81">
        <v>18.381836178845674</v>
      </c>
      <c r="X81">
        <v>62.160545448071218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14.278114214</v>
      </c>
      <c r="AH81">
        <v>8.5003024143611388</v>
      </c>
      <c r="AI81">
        <v>0</v>
      </c>
      <c r="AJ81">
        <v>0</v>
      </c>
      <c r="AK81">
        <v>22.944005391962179</v>
      </c>
      <c r="AL81">
        <v>0.99814880920826154</v>
      </c>
      <c r="AM81">
        <v>0</v>
      </c>
      <c r="AN81">
        <v>0</v>
      </c>
      <c r="AO81">
        <v>0</v>
      </c>
      <c r="AP81">
        <v>2.6450918381110187</v>
      </c>
      <c r="AQ81">
        <v>31.048911118412697</v>
      </c>
      <c r="AR81">
        <v>0.97704934284420264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965.462714642489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21.970407466630689</v>
      </c>
      <c r="Q82">
        <v>9.1927618299092213</v>
      </c>
      <c r="R82">
        <v>17.861449615441355</v>
      </c>
      <c r="S82">
        <v>11.120571371248024</v>
      </c>
      <c r="T82">
        <v>0</v>
      </c>
      <c r="U82">
        <v>60.209972278315632</v>
      </c>
      <c r="V82">
        <v>8.7301909276018108</v>
      </c>
      <c r="W82">
        <v>18.381836178845674</v>
      </c>
      <c r="X82">
        <v>62.160545448071218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14.278114214</v>
      </c>
      <c r="AH82">
        <v>0</v>
      </c>
      <c r="AI82">
        <v>0</v>
      </c>
      <c r="AJ82">
        <v>0</v>
      </c>
      <c r="AK82">
        <v>22.944005391962179</v>
      </c>
      <c r="AL82">
        <v>0.99814880920826154</v>
      </c>
      <c r="AM82">
        <v>0</v>
      </c>
      <c r="AN82">
        <v>0</v>
      </c>
      <c r="AO82">
        <v>0</v>
      </c>
      <c r="AP82">
        <v>2.6450918381110187</v>
      </c>
      <c r="AQ82">
        <v>31.048911118412697</v>
      </c>
      <c r="AR82">
        <v>0.97704934284420264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954.2988402281278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488.77085229824763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21.970407466630689</v>
      </c>
      <c r="Q83">
        <v>9.1927618299092213</v>
      </c>
      <c r="R83">
        <v>17.861449615441355</v>
      </c>
      <c r="S83">
        <v>11.120571371248024</v>
      </c>
      <c r="T83">
        <v>0</v>
      </c>
      <c r="U83">
        <v>60.209972278315632</v>
      </c>
      <c r="V83">
        <v>8.7301909276018108</v>
      </c>
      <c r="W83">
        <v>18.381836178845674</v>
      </c>
      <c r="X83">
        <v>57.46429735633501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14.278114214</v>
      </c>
      <c r="AH83">
        <v>0</v>
      </c>
      <c r="AI83">
        <v>0</v>
      </c>
      <c r="AJ83">
        <v>0</v>
      </c>
      <c r="AK83">
        <v>22.944005391962179</v>
      </c>
      <c r="AL83">
        <v>0.99814880920826154</v>
      </c>
      <c r="AM83">
        <v>0</v>
      </c>
      <c r="AN83">
        <v>0</v>
      </c>
      <c r="AO83">
        <v>0</v>
      </c>
      <c r="AP83">
        <v>2.6450918381110187</v>
      </c>
      <c r="AQ83">
        <v>31.048911118412697</v>
      </c>
      <c r="AR83">
        <v>1.8610461999999992</v>
      </c>
      <c r="AS83">
        <v>1.9840541439191199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947.73875659827468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488.97840796484411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21.970407466630689</v>
      </c>
      <c r="Q84">
        <v>9.1927618299092213</v>
      </c>
      <c r="R84">
        <v>17.861449615441355</v>
      </c>
      <c r="S84">
        <v>11.120571371248024</v>
      </c>
      <c r="T84">
        <v>0</v>
      </c>
      <c r="U84">
        <v>60.209972278315632</v>
      </c>
      <c r="V84">
        <v>8.7301909276018108</v>
      </c>
      <c r="W84">
        <v>18.381836178845674</v>
      </c>
      <c r="X84">
        <v>55.251948966695807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14.278114214</v>
      </c>
      <c r="AH84">
        <v>0</v>
      </c>
      <c r="AI84">
        <v>0</v>
      </c>
      <c r="AJ84">
        <v>0</v>
      </c>
      <c r="AK84">
        <v>22.944005391962179</v>
      </c>
      <c r="AL84">
        <v>0.99814880920826154</v>
      </c>
      <c r="AM84">
        <v>0</v>
      </c>
      <c r="AN84">
        <v>0</v>
      </c>
      <c r="AO84">
        <v>0</v>
      </c>
      <c r="AP84">
        <v>0</v>
      </c>
      <c r="AQ84">
        <v>31.048911118412697</v>
      </c>
      <c r="AR84">
        <v>15.353631149999995</v>
      </c>
      <c r="AS84">
        <v>1.9840541439191199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956.58145698712076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488.98419115902942</v>
      </c>
      <c r="L85">
        <v>9.039795443343186</v>
      </c>
      <c r="M85">
        <v>61.18277240285488</v>
      </c>
      <c r="N85">
        <v>24.889152325745545</v>
      </c>
      <c r="O85">
        <v>70.318321114444629</v>
      </c>
      <c r="P85">
        <v>21.970407466630689</v>
      </c>
      <c r="Q85">
        <v>9.1953221941923768</v>
      </c>
      <c r="R85">
        <v>17.861449615441355</v>
      </c>
      <c r="S85">
        <v>11.121559368129331</v>
      </c>
      <c r="T85">
        <v>0</v>
      </c>
      <c r="U85">
        <v>60.209972278315632</v>
      </c>
      <c r="V85">
        <v>8.7301909276018108</v>
      </c>
      <c r="W85">
        <v>18.381836178845674</v>
      </c>
      <c r="X85">
        <v>55.251948966695807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14.278114214</v>
      </c>
      <c r="AH85">
        <v>0</v>
      </c>
      <c r="AI85">
        <v>0</v>
      </c>
      <c r="AJ85">
        <v>0</v>
      </c>
      <c r="AK85">
        <v>22.944005391962179</v>
      </c>
      <c r="AL85">
        <v>0.99814880920826154</v>
      </c>
      <c r="AM85">
        <v>0</v>
      </c>
      <c r="AN85">
        <v>0</v>
      </c>
      <c r="AO85">
        <v>0</v>
      </c>
      <c r="AP85">
        <v>0</v>
      </c>
      <c r="AQ85">
        <v>30.252785529999997</v>
      </c>
      <c r="AR85">
        <v>15.353631149999995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955.79449415639249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488.97308369513837</v>
      </c>
      <c r="L86">
        <v>9.0398758664484458</v>
      </c>
      <c r="M86">
        <v>61.18277240285488</v>
      </c>
      <c r="N86">
        <v>24.889152325745545</v>
      </c>
      <c r="O86">
        <v>70.318321114444629</v>
      </c>
      <c r="P86">
        <v>21.970407466630689</v>
      </c>
      <c r="Q86">
        <v>9.1953221941923768</v>
      </c>
      <c r="R86">
        <v>17.861449615441355</v>
      </c>
      <c r="S86">
        <v>11.121559368129331</v>
      </c>
      <c r="T86">
        <v>0</v>
      </c>
      <c r="U86">
        <v>60.209972278315632</v>
      </c>
      <c r="V86">
        <v>8.7301909276018108</v>
      </c>
      <c r="W86">
        <v>18.381836178845674</v>
      </c>
      <c r="X86">
        <v>55.251948966695807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14.278114214</v>
      </c>
      <c r="AH86">
        <v>0</v>
      </c>
      <c r="AI86">
        <v>0</v>
      </c>
      <c r="AJ86">
        <v>0</v>
      </c>
      <c r="AK86">
        <v>22.944005391962179</v>
      </c>
      <c r="AL86">
        <v>0.99814880920826154</v>
      </c>
      <c r="AM86">
        <v>0</v>
      </c>
      <c r="AN86">
        <v>0</v>
      </c>
      <c r="AO86">
        <v>0</v>
      </c>
      <c r="AP86">
        <v>0</v>
      </c>
      <c r="AQ86">
        <v>28.911941850000002</v>
      </c>
      <c r="AR86">
        <v>1.3957846499999993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940.48477693560665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488.97308369513837</v>
      </c>
      <c r="L87">
        <v>9.0399046162389709</v>
      </c>
      <c r="M87">
        <v>61.18277240285488</v>
      </c>
      <c r="N87">
        <v>24.889152325745545</v>
      </c>
      <c r="O87">
        <v>70.318321114444629</v>
      </c>
      <c r="P87">
        <v>21.970407466630689</v>
      </c>
      <c r="Q87">
        <v>9.1953221941923768</v>
      </c>
      <c r="R87">
        <v>17.861449615441355</v>
      </c>
      <c r="S87">
        <v>11.121559368129331</v>
      </c>
      <c r="T87">
        <v>0</v>
      </c>
      <c r="U87">
        <v>60.209972278315632</v>
      </c>
      <c r="V87">
        <v>8.7301909276018108</v>
      </c>
      <c r="W87">
        <v>18.381836178845674</v>
      </c>
      <c r="X87">
        <v>55.251948966695807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14.278114214</v>
      </c>
      <c r="AH87">
        <v>0</v>
      </c>
      <c r="AI87">
        <v>0</v>
      </c>
      <c r="AJ87">
        <v>0</v>
      </c>
      <c r="AK87">
        <v>22.944005391962179</v>
      </c>
      <c r="AL87">
        <v>0.99814880920826154</v>
      </c>
      <c r="AM87">
        <v>0</v>
      </c>
      <c r="AN87">
        <v>0</v>
      </c>
      <c r="AO87">
        <v>0</v>
      </c>
      <c r="AP87">
        <v>1.1875922090306543</v>
      </c>
      <c r="AQ87">
        <v>19.274627899999999</v>
      </c>
      <c r="AR87">
        <v>0.9305230999999996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931.56982239442789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488.97308369513837</v>
      </c>
      <c r="L88">
        <v>9.0399046162389709</v>
      </c>
      <c r="M88">
        <v>61.18277240285488</v>
      </c>
      <c r="N88">
        <v>24.889152325745545</v>
      </c>
      <c r="O88">
        <v>70.318321114444629</v>
      </c>
      <c r="P88">
        <v>21.970407466630689</v>
      </c>
      <c r="Q88">
        <v>9.1953221941923768</v>
      </c>
      <c r="R88">
        <v>17.863798660183068</v>
      </c>
      <c r="S88">
        <v>11.121559368129331</v>
      </c>
      <c r="T88">
        <v>0</v>
      </c>
      <c r="U88">
        <v>60.209972278315632</v>
      </c>
      <c r="V88">
        <v>8.7301909276018108</v>
      </c>
      <c r="W88">
        <v>18.381836178845674</v>
      </c>
      <c r="X88">
        <v>55.251948966695807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14.278114214</v>
      </c>
      <c r="AH88">
        <v>0</v>
      </c>
      <c r="AI88">
        <v>0</v>
      </c>
      <c r="AJ88">
        <v>0</v>
      </c>
      <c r="AK88">
        <v>22.944005391962179</v>
      </c>
      <c r="AL88">
        <v>0.99814880920826154</v>
      </c>
      <c r="AM88">
        <v>0</v>
      </c>
      <c r="AN88">
        <v>0</v>
      </c>
      <c r="AO88">
        <v>0</v>
      </c>
      <c r="AP88">
        <v>1.1875922090306543</v>
      </c>
      <c r="AQ88">
        <v>19.274627899999999</v>
      </c>
      <c r="AR88">
        <v>0.9305230999999996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931.57217143916967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488.97308369513837</v>
      </c>
      <c r="L89">
        <v>9.0399046162389709</v>
      </c>
      <c r="M89">
        <v>61.18277240285488</v>
      </c>
      <c r="N89">
        <v>24.889152325745545</v>
      </c>
      <c r="O89">
        <v>70.318321114444629</v>
      </c>
      <c r="P89">
        <v>21.970407466630689</v>
      </c>
      <c r="Q89">
        <v>9.1953221941923768</v>
      </c>
      <c r="R89">
        <v>17.863798660183068</v>
      </c>
      <c r="S89">
        <v>11.121559368129331</v>
      </c>
      <c r="T89">
        <v>0</v>
      </c>
      <c r="U89">
        <v>60.209972278315632</v>
      </c>
      <c r="V89">
        <v>8.7301909276018108</v>
      </c>
      <c r="W89">
        <v>18.930672692695822</v>
      </c>
      <c r="X89">
        <v>55.251948966695807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14.278114214</v>
      </c>
      <c r="AH89">
        <v>0</v>
      </c>
      <c r="AI89">
        <v>0</v>
      </c>
      <c r="AJ89">
        <v>0</v>
      </c>
      <c r="AK89">
        <v>22.944005391962179</v>
      </c>
      <c r="AL89">
        <v>0.99814880920826154</v>
      </c>
      <c r="AM89">
        <v>0</v>
      </c>
      <c r="AN89">
        <v>0</v>
      </c>
      <c r="AO89">
        <v>0</v>
      </c>
      <c r="AP89">
        <v>1.1875922090306543</v>
      </c>
      <c r="AQ89">
        <v>19.274627899999999</v>
      </c>
      <c r="AR89">
        <v>0.9305230999999996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932.12100795301978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488.97308369513837</v>
      </c>
      <c r="L90">
        <v>9.039895648015678</v>
      </c>
      <c r="M90">
        <v>61.18277240285488</v>
      </c>
      <c r="N90">
        <v>24.889152325745545</v>
      </c>
      <c r="O90">
        <v>70.318321114444629</v>
      </c>
      <c r="P90">
        <v>21.970407466630689</v>
      </c>
      <c r="Q90">
        <v>9.1953221941923768</v>
      </c>
      <c r="R90">
        <v>17.863798660183068</v>
      </c>
      <c r="S90">
        <v>11.121559368129331</v>
      </c>
      <c r="T90">
        <v>0</v>
      </c>
      <c r="U90">
        <v>60.209972278315632</v>
      </c>
      <c r="V90">
        <v>8.7301909276018108</v>
      </c>
      <c r="W90">
        <v>18.930672692695822</v>
      </c>
      <c r="X90">
        <v>55.251948966695807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14.278114214</v>
      </c>
      <c r="AH90">
        <v>0</v>
      </c>
      <c r="AI90">
        <v>0</v>
      </c>
      <c r="AJ90">
        <v>0</v>
      </c>
      <c r="AK90">
        <v>22.944005391962179</v>
      </c>
      <c r="AL90">
        <v>0.99814880920826154</v>
      </c>
      <c r="AM90">
        <v>0</v>
      </c>
      <c r="AN90">
        <v>0</v>
      </c>
      <c r="AO90">
        <v>0</v>
      </c>
      <c r="AP90">
        <v>1.1875922090306543</v>
      </c>
      <c r="AQ90">
        <v>9.6373139499999994</v>
      </c>
      <c r="AR90">
        <v>0.9305230999999996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922.48368503479651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462.4774452382706</v>
      </c>
      <c r="L91">
        <v>9.0398848183440581</v>
      </c>
      <c r="M91">
        <v>61.18277240285488</v>
      </c>
      <c r="N91">
        <v>24.889152325745545</v>
      </c>
      <c r="O91">
        <v>70.318321114444629</v>
      </c>
      <c r="P91">
        <v>22.007916266393448</v>
      </c>
      <c r="Q91">
        <v>9.5784969310344827</v>
      </c>
      <c r="R91">
        <v>17.863798660183068</v>
      </c>
      <c r="S91">
        <v>11.12242458227848</v>
      </c>
      <c r="T91">
        <v>0</v>
      </c>
      <c r="U91">
        <v>60.209972278315632</v>
      </c>
      <c r="V91">
        <v>8.7301909276018108</v>
      </c>
      <c r="W91">
        <v>18.930672692695822</v>
      </c>
      <c r="X91">
        <v>55.251948966695807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14.278114214</v>
      </c>
      <c r="AH91">
        <v>0</v>
      </c>
      <c r="AI91">
        <v>0</v>
      </c>
      <c r="AJ91">
        <v>0</v>
      </c>
      <c r="AK91">
        <v>22.944005391962179</v>
      </c>
      <c r="AL91">
        <v>0.99814880920826154</v>
      </c>
      <c r="AM91">
        <v>0</v>
      </c>
      <c r="AN91">
        <v>0</v>
      </c>
      <c r="AO91">
        <v>0</v>
      </c>
      <c r="AP91">
        <v>1.1875922090306543</v>
      </c>
      <c r="AQ91">
        <v>9.6373139499999994</v>
      </c>
      <c r="AR91">
        <v>0.9305230999999996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896.40958449901086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462.4774452382706</v>
      </c>
      <c r="L92">
        <v>9.0399037696653366</v>
      </c>
      <c r="M92">
        <v>61.18277240285488</v>
      </c>
      <c r="N92">
        <v>24.889152325745545</v>
      </c>
      <c r="O92">
        <v>70.318321114444629</v>
      </c>
      <c r="P92">
        <v>22.008333615391468</v>
      </c>
      <c r="Q92">
        <v>9.19640558139535</v>
      </c>
      <c r="R92">
        <v>17.863798660183068</v>
      </c>
      <c r="S92">
        <v>11.12242458227848</v>
      </c>
      <c r="T92">
        <v>0</v>
      </c>
      <c r="U92">
        <v>60.209972278315632</v>
      </c>
      <c r="V92">
        <v>8.7301909276018108</v>
      </c>
      <c r="W92">
        <v>18.930672692695822</v>
      </c>
      <c r="X92">
        <v>55.251948966695807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6.9444712260327366</v>
      </c>
      <c r="AF92">
        <v>5.9023642500000006</v>
      </c>
      <c r="AG92">
        <v>14.278114214</v>
      </c>
      <c r="AH92">
        <v>0</v>
      </c>
      <c r="AI92">
        <v>0</v>
      </c>
      <c r="AJ92">
        <v>0</v>
      </c>
      <c r="AK92">
        <v>22.944005391962179</v>
      </c>
      <c r="AL92">
        <v>0.99814880920826154</v>
      </c>
      <c r="AM92">
        <v>0</v>
      </c>
      <c r="AN92">
        <v>0</v>
      </c>
      <c r="AO92">
        <v>0</v>
      </c>
      <c r="AP92">
        <v>1.1875922090306543</v>
      </c>
      <c r="AQ92">
        <v>9.6373139499999994</v>
      </c>
      <c r="AR92">
        <v>0.9305230999999996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896.02792944969133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460.55829787863115</v>
      </c>
      <c r="L93">
        <v>9.0399037696653366</v>
      </c>
      <c r="M93">
        <v>61.18277240285488</v>
      </c>
      <c r="N93">
        <v>24.889152325745545</v>
      </c>
      <c r="O93">
        <v>70.318321114444629</v>
      </c>
      <c r="P93">
        <v>22.008333615391468</v>
      </c>
      <c r="Q93">
        <v>9.19640558139535</v>
      </c>
      <c r="R93">
        <v>17.863798660183068</v>
      </c>
      <c r="S93">
        <v>11.12242458227848</v>
      </c>
      <c r="T93">
        <v>0</v>
      </c>
      <c r="U93">
        <v>60.209972278315632</v>
      </c>
      <c r="V93">
        <v>8.7301909276018108</v>
      </c>
      <c r="W93">
        <v>18.930672692695822</v>
      </c>
      <c r="X93">
        <v>55.251948966695807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6.9444712260327366</v>
      </c>
      <c r="AF93">
        <v>5.9023642500000006</v>
      </c>
      <c r="AG93">
        <v>14.278114214</v>
      </c>
      <c r="AH93">
        <v>0</v>
      </c>
      <c r="AI93">
        <v>0</v>
      </c>
      <c r="AJ93">
        <v>0</v>
      </c>
      <c r="AK93">
        <v>22.944005391962179</v>
      </c>
      <c r="AL93">
        <v>0.99814880920826154</v>
      </c>
      <c r="AM93">
        <v>0</v>
      </c>
      <c r="AN93">
        <v>0</v>
      </c>
      <c r="AO93">
        <v>0</v>
      </c>
      <c r="AP93">
        <v>1.1875922090306543</v>
      </c>
      <c r="AQ93">
        <v>0</v>
      </c>
      <c r="AR93">
        <v>0.9305230999999996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884.4714681400518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447.12576364807774</v>
      </c>
      <c r="L94">
        <v>9.0399037696653366</v>
      </c>
      <c r="M94">
        <v>61.18277240285488</v>
      </c>
      <c r="N94">
        <v>24.889152325745545</v>
      </c>
      <c r="O94">
        <v>70.318321114444629</v>
      </c>
      <c r="P94">
        <v>22.008333615391468</v>
      </c>
      <c r="Q94">
        <v>9.19640558139535</v>
      </c>
      <c r="R94">
        <v>17.863798660183068</v>
      </c>
      <c r="S94">
        <v>11.12242458227848</v>
      </c>
      <c r="T94">
        <v>0</v>
      </c>
      <c r="U94">
        <v>60.209972278315632</v>
      </c>
      <c r="V94">
        <v>8.7389893638814016</v>
      </c>
      <c r="W94">
        <v>18.930672692695822</v>
      </c>
      <c r="X94">
        <v>55.251948966695807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6.9444712260327366</v>
      </c>
      <c r="AF94">
        <v>5.9023642500000006</v>
      </c>
      <c r="AG94">
        <v>14.278114214</v>
      </c>
      <c r="AH94">
        <v>0</v>
      </c>
      <c r="AI94">
        <v>0</v>
      </c>
      <c r="AJ94">
        <v>0</v>
      </c>
      <c r="AK94">
        <v>22.944005391962179</v>
      </c>
      <c r="AL94">
        <v>0.99814880920826154</v>
      </c>
      <c r="AM94">
        <v>0</v>
      </c>
      <c r="AN94">
        <v>0</v>
      </c>
      <c r="AO94">
        <v>0</v>
      </c>
      <c r="AP94">
        <v>1.1875922090306543</v>
      </c>
      <c r="AQ94">
        <v>0</v>
      </c>
      <c r="AR94">
        <v>0.9305230999999996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871.04773234577794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336.00154748264475</v>
      </c>
      <c r="L95">
        <v>9.0399037696653366</v>
      </c>
      <c r="M95">
        <v>61.18277240285488</v>
      </c>
      <c r="N95">
        <v>24.889152325745545</v>
      </c>
      <c r="O95">
        <v>70.318321114444629</v>
      </c>
      <c r="P95">
        <v>22.008333615391468</v>
      </c>
      <c r="Q95">
        <v>9.19640558139535</v>
      </c>
      <c r="R95">
        <v>18.172663956451615</v>
      </c>
      <c r="S95">
        <v>11.12242458227848</v>
      </c>
      <c r="T95">
        <v>0</v>
      </c>
      <c r="U95">
        <v>60.209972278315632</v>
      </c>
      <c r="V95">
        <v>9.1004832583258324</v>
      </c>
      <c r="W95">
        <v>18.930672692695822</v>
      </c>
      <c r="X95">
        <v>55.251948966695807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6.9444712260327366</v>
      </c>
      <c r="AF95">
        <v>5.9023642500000006</v>
      </c>
      <c r="AG95">
        <v>14.278114214</v>
      </c>
      <c r="AH95">
        <v>0</v>
      </c>
      <c r="AI95">
        <v>0</v>
      </c>
      <c r="AJ95">
        <v>0</v>
      </c>
      <c r="AK95">
        <v>22.944005391962179</v>
      </c>
      <c r="AL95">
        <v>0.99814880920826154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3.7220923999999984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762.19785246202741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259.23881244908642</v>
      </c>
      <c r="L96">
        <v>9.0399037696653366</v>
      </c>
      <c r="M96">
        <v>61.18277240285488</v>
      </c>
      <c r="N96">
        <v>24.889152325745545</v>
      </c>
      <c r="O96">
        <v>70.318321114444629</v>
      </c>
      <c r="P96">
        <v>22.008333615391468</v>
      </c>
      <c r="Q96">
        <v>3.8389192814371258</v>
      </c>
      <c r="R96">
        <v>17.861418738114757</v>
      </c>
      <c r="S96">
        <v>4.7999291139240503</v>
      </c>
      <c r="T96">
        <v>0</v>
      </c>
      <c r="U96">
        <v>60.209972278315632</v>
      </c>
      <c r="V96">
        <v>8.7339871098591555</v>
      </c>
      <c r="W96">
        <v>18.930672692695822</v>
      </c>
      <c r="X96">
        <v>55.251948966695807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6.9444712260327366</v>
      </c>
      <c r="AF96">
        <v>5.9023642500000006</v>
      </c>
      <c r="AG96">
        <v>14.278114214</v>
      </c>
      <c r="AH96">
        <v>0</v>
      </c>
      <c r="AI96">
        <v>0</v>
      </c>
      <c r="AJ96">
        <v>0</v>
      </c>
      <c r="AK96">
        <v>22.944005391962179</v>
      </c>
      <c r="AL96">
        <v>0.99814880920826154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3.7220923999999984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673.07739429335288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259.06228811164107</v>
      </c>
      <c r="L97">
        <v>2.8800126116657903</v>
      </c>
      <c r="M97">
        <v>61.18277240285488</v>
      </c>
      <c r="N97">
        <v>24.889152325745545</v>
      </c>
      <c r="O97">
        <v>70.318321114444629</v>
      </c>
      <c r="P97">
        <v>22.008333615391468</v>
      </c>
      <c r="Q97">
        <v>3.8389192814371258</v>
      </c>
      <c r="R97">
        <v>8.0010785070785069</v>
      </c>
      <c r="S97">
        <v>4.7999291139240503</v>
      </c>
      <c r="T97">
        <v>0</v>
      </c>
      <c r="U97">
        <v>60.209972278315632</v>
      </c>
      <c r="V97">
        <v>3.5397198782608692</v>
      </c>
      <c r="W97">
        <v>18.930672692695822</v>
      </c>
      <c r="X97">
        <v>55.251948966695807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6.9444712260327366</v>
      </c>
      <c r="AF97">
        <v>5.9023642500000006</v>
      </c>
      <c r="AG97">
        <v>14.278114214</v>
      </c>
      <c r="AH97">
        <v>0</v>
      </c>
      <c r="AI97">
        <v>0</v>
      </c>
      <c r="AJ97">
        <v>0</v>
      </c>
      <c r="AK97">
        <v>22.944005391962179</v>
      </c>
      <c r="AL97">
        <v>0.99814880920826154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3.7220923999999984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651.68637133527341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259.06228811164107</v>
      </c>
      <c r="L98">
        <v>2.8800126116657903</v>
      </c>
      <c r="M98">
        <v>61.18277240285488</v>
      </c>
      <c r="N98">
        <v>24.889152325745545</v>
      </c>
      <c r="O98">
        <v>70.318321114444629</v>
      </c>
      <c r="P98">
        <v>22.008333615391468</v>
      </c>
      <c r="Q98">
        <v>3.8389192814371258</v>
      </c>
      <c r="R98">
        <v>7.6749196340605206</v>
      </c>
      <c r="S98">
        <v>4.7999291139240503</v>
      </c>
      <c r="T98">
        <v>0</v>
      </c>
      <c r="U98">
        <v>60.209972278315632</v>
      </c>
      <c r="V98">
        <v>2.9301314897540989</v>
      </c>
      <c r="W98">
        <v>4.7998426773372129</v>
      </c>
      <c r="X98">
        <v>38.379796720580138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6.9444712260327366</v>
      </c>
      <c r="AF98">
        <v>5.9023642500000006</v>
      </c>
      <c r="AG98">
        <v>14.278114214</v>
      </c>
      <c r="AH98">
        <v>0</v>
      </c>
      <c r="AI98">
        <v>0</v>
      </c>
      <c r="AJ98">
        <v>0</v>
      </c>
      <c r="AK98">
        <v>22.944005391962179</v>
      </c>
      <c r="AL98">
        <v>0.99814880920826154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3.7220923999999984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619.74764181227442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9.7037444180053996</v>
      </c>
      <c r="L99">
        <f t="shared" si="2"/>
        <v>0.17685693936195365</v>
      </c>
      <c r="M99">
        <f t="shared" si="2"/>
        <v>1.3144671611196441</v>
      </c>
      <c r="N99">
        <f t="shared" si="2"/>
        <v>0.5335636319269661</v>
      </c>
      <c r="O99">
        <f t="shared" si="2"/>
        <v>1.5308416227935795</v>
      </c>
      <c r="P99">
        <f t="shared" si="2"/>
        <v>0.47193614004891082</v>
      </c>
      <c r="Q99">
        <f t="shared" si="2"/>
        <v>0.17083455931960731</v>
      </c>
      <c r="R99">
        <f t="shared" si="2"/>
        <v>0.34110979725363139</v>
      </c>
      <c r="S99">
        <f t="shared" si="2"/>
        <v>0.21732159420671956</v>
      </c>
      <c r="T99">
        <f t="shared" si="2"/>
        <v>0</v>
      </c>
      <c r="U99">
        <f t="shared" si="2"/>
        <v>1.3344900029255986</v>
      </c>
      <c r="V99">
        <f t="shared" si="2"/>
        <v>0.16926500459813351</v>
      </c>
      <c r="W99">
        <f t="shared" si="2"/>
        <v>0.32162103189855534</v>
      </c>
      <c r="X99">
        <f t="shared" si="2"/>
        <v>1.0522795261168212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4.1986424949474875E-2</v>
      </c>
      <c r="AC99">
        <f t="shared" si="2"/>
        <v>1.8640211738927281E-2</v>
      </c>
      <c r="AD99">
        <f t="shared" si="2"/>
        <v>3.9414494695685094E-2</v>
      </c>
      <c r="AE99">
        <f t="shared" si="2"/>
        <v>0.13194495582005078</v>
      </c>
      <c r="AF99">
        <f t="shared" si="2"/>
        <v>0.17116856325000013</v>
      </c>
      <c r="AG99">
        <f t="shared" si="2"/>
        <v>0.34267474113599966</v>
      </c>
      <c r="AH99">
        <f t="shared" si="2"/>
        <v>0.23944514367060191</v>
      </c>
      <c r="AI99">
        <f t="shared" si="2"/>
        <v>1.3755279380538098E-2</v>
      </c>
      <c r="AJ99">
        <f t="shared" si="2"/>
        <v>0</v>
      </c>
      <c r="AK99">
        <f t="shared" si="2"/>
        <v>0.55065612940709274</v>
      </c>
      <c r="AL99">
        <f t="shared" si="2"/>
        <v>0.14142519126656619</v>
      </c>
      <c r="AM99">
        <f t="shared" si="2"/>
        <v>1.7933679594523633E-2</v>
      </c>
      <c r="AN99">
        <f t="shared" si="2"/>
        <v>0</v>
      </c>
      <c r="AO99">
        <f t="shared" si="2"/>
        <v>0</v>
      </c>
      <c r="AP99">
        <f t="shared" si="2"/>
        <v>1.4102658415513664E-2</v>
      </c>
      <c r="AQ99">
        <f t="shared" si="2"/>
        <v>0.33143979541706325</v>
      </c>
      <c r="AR99">
        <f t="shared" si="2"/>
        <v>5.6017491300792498E-2</v>
      </c>
      <c r="AS99">
        <f t="shared" si="2"/>
        <v>5.7480882667707324E-2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19.561437023941753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33.580196615726912</v>
      </c>
      <c r="M3">
        <v>0</v>
      </c>
      <c r="N3">
        <v>14.391132851004851</v>
      </c>
      <c r="O3">
        <v>48.338845885555372</v>
      </c>
      <c r="P3">
        <v>54.64</v>
      </c>
      <c r="Q3">
        <v>0.95950000000000002</v>
      </c>
      <c r="R3">
        <v>4.7974999999999994</v>
      </c>
      <c r="S3">
        <v>2.8888359907621246</v>
      </c>
      <c r="T3">
        <v>0</v>
      </c>
      <c r="U3">
        <v>283.23256856740238</v>
      </c>
      <c r="V3">
        <v>0</v>
      </c>
      <c r="W3">
        <v>3.8685722788732391</v>
      </c>
      <c r="X3">
        <v>15.999419230769233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13.266689877698978</v>
      </c>
      <c r="AL3">
        <v>1.6988907000000004</v>
      </c>
      <c r="AM3">
        <v>0</v>
      </c>
      <c r="AN3">
        <v>0</v>
      </c>
      <c r="AO3">
        <v>0</v>
      </c>
      <c r="AP3">
        <v>0.53064512691002497</v>
      </c>
      <c r="AQ3">
        <v>0</v>
      </c>
      <c r="AR3">
        <v>0.5380876</v>
      </c>
      <c r="AS3">
        <v>1.1475140504014274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556.63930787678044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33.580196615726912</v>
      </c>
      <c r="M4">
        <v>0</v>
      </c>
      <c r="N4">
        <v>14.391132851004851</v>
      </c>
      <c r="O4">
        <v>48.338845885555372</v>
      </c>
      <c r="P4">
        <v>54.64</v>
      </c>
      <c r="Q4">
        <v>0.95950000000000002</v>
      </c>
      <c r="R4">
        <v>4.7974999999999994</v>
      </c>
      <c r="S4">
        <v>2.8784999999999998</v>
      </c>
      <c r="T4">
        <v>0</v>
      </c>
      <c r="U4">
        <v>283.23256856740238</v>
      </c>
      <c r="V4">
        <v>0</v>
      </c>
      <c r="W4">
        <v>3.8380000000000001</v>
      </c>
      <c r="X4">
        <v>15.351056538839723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13.266689877698978</v>
      </c>
      <c r="AL4">
        <v>1.2741681519793462</v>
      </c>
      <c r="AM4">
        <v>0</v>
      </c>
      <c r="AN4">
        <v>0</v>
      </c>
      <c r="AO4">
        <v>0</v>
      </c>
      <c r="AP4">
        <v>0.53064512691002497</v>
      </c>
      <c r="AQ4">
        <v>0</v>
      </c>
      <c r="AR4">
        <v>0.5380876</v>
      </c>
      <c r="AS4">
        <v>1.1475140504014274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555.52531436719494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33.580196615726912</v>
      </c>
      <c r="M5">
        <v>0</v>
      </c>
      <c r="N5">
        <v>14.391132851004851</v>
      </c>
      <c r="O5">
        <v>48.337156123520074</v>
      </c>
      <c r="P5">
        <v>52.428215337849274</v>
      </c>
      <c r="Q5">
        <v>0.95950000000000002</v>
      </c>
      <c r="R5">
        <v>4.7974999999999994</v>
      </c>
      <c r="S5">
        <v>2.8784999999999998</v>
      </c>
      <c r="T5">
        <v>0</v>
      </c>
      <c r="U5">
        <v>283.23256856740238</v>
      </c>
      <c r="V5">
        <v>0</v>
      </c>
      <c r="W5">
        <v>3.8380000000000001</v>
      </c>
      <c r="X5">
        <v>15.351056538839723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13.266689877698978</v>
      </c>
      <c r="AL5">
        <v>0.33977819079173849</v>
      </c>
      <c r="AM5">
        <v>0</v>
      </c>
      <c r="AN5">
        <v>0</v>
      </c>
      <c r="AO5">
        <v>0</v>
      </c>
      <c r="AP5">
        <v>1.5607212005189728</v>
      </c>
      <c r="AQ5">
        <v>0</v>
      </c>
      <c r="AR5">
        <v>0.5380876</v>
      </c>
      <c r="AS5">
        <v>1.1475140504014274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553.40752605543025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33.580196615726912</v>
      </c>
      <c r="M6">
        <v>0</v>
      </c>
      <c r="N6">
        <v>14.391132851004851</v>
      </c>
      <c r="O6">
        <v>48.337156123520074</v>
      </c>
      <c r="P6">
        <v>52.428215337849274</v>
      </c>
      <c r="Q6">
        <v>0.95950000000000002</v>
      </c>
      <c r="R6">
        <v>4.7974999999999994</v>
      </c>
      <c r="S6">
        <v>2.8784999999999998</v>
      </c>
      <c r="T6">
        <v>0</v>
      </c>
      <c r="U6">
        <v>283.23256856740238</v>
      </c>
      <c r="V6">
        <v>0</v>
      </c>
      <c r="W6">
        <v>3.8380000000000001</v>
      </c>
      <c r="X6">
        <v>15.351056538839723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13.266689877698978</v>
      </c>
      <c r="AL6">
        <v>0.33977819079173849</v>
      </c>
      <c r="AM6">
        <v>0</v>
      </c>
      <c r="AN6">
        <v>0</v>
      </c>
      <c r="AO6">
        <v>0</v>
      </c>
      <c r="AP6">
        <v>1.5607212005189728</v>
      </c>
      <c r="AQ6">
        <v>0</v>
      </c>
      <c r="AR6">
        <v>0.5380876</v>
      </c>
      <c r="AS6">
        <v>1.1475140504014274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553.40752605543025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33.580196615726912</v>
      </c>
      <c r="M7">
        <v>0</v>
      </c>
      <c r="N7">
        <v>14.391132851004851</v>
      </c>
      <c r="O7">
        <v>48.337156123520074</v>
      </c>
      <c r="P7">
        <v>52.428215337849274</v>
      </c>
      <c r="Q7">
        <v>0.95950000000000002</v>
      </c>
      <c r="R7">
        <v>4.7974999999999994</v>
      </c>
      <c r="S7">
        <v>2.8784999999999998</v>
      </c>
      <c r="T7">
        <v>0</v>
      </c>
      <c r="U7">
        <v>283.23256856740238</v>
      </c>
      <c r="V7">
        <v>0</v>
      </c>
      <c r="W7">
        <v>3.8380000000000001</v>
      </c>
      <c r="X7">
        <v>15.351056538839723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13.266689877698978</v>
      </c>
      <c r="AL7">
        <v>0.33977819079173849</v>
      </c>
      <c r="AM7">
        <v>0</v>
      </c>
      <c r="AN7">
        <v>0</v>
      </c>
      <c r="AO7">
        <v>0</v>
      </c>
      <c r="AP7">
        <v>1.5607212005189728</v>
      </c>
      <c r="AQ7">
        <v>0</v>
      </c>
      <c r="AR7">
        <v>5.9189635999999997</v>
      </c>
      <c r="AS7">
        <v>1.1475140504014274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558.7884020554302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33.580196615726912</v>
      </c>
      <c r="M8">
        <v>0</v>
      </c>
      <c r="N8">
        <v>14.391132851004851</v>
      </c>
      <c r="O8">
        <v>48.337156123520074</v>
      </c>
      <c r="P8">
        <v>52.428215337849274</v>
      </c>
      <c r="Q8">
        <v>0.95950000000000002</v>
      </c>
      <c r="R8">
        <v>4.7974999999999994</v>
      </c>
      <c r="S8">
        <v>2.8784999999999998</v>
      </c>
      <c r="T8">
        <v>0</v>
      </c>
      <c r="U8">
        <v>283.23256856740238</v>
      </c>
      <c r="V8">
        <v>0</v>
      </c>
      <c r="W8">
        <v>3.8380000000000001</v>
      </c>
      <c r="X8">
        <v>15.351056538839723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13.266689877698978</v>
      </c>
      <c r="AL8">
        <v>0.33977819079173849</v>
      </c>
      <c r="AM8">
        <v>0</v>
      </c>
      <c r="AN8">
        <v>0</v>
      </c>
      <c r="AO8">
        <v>0</v>
      </c>
      <c r="AP8">
        <v>1.5607212005189728</v>
      </c>
      <c r="AQ8">
        <v>0</v>
      </c>
      <c r="AR8">
        <v>5.9189635999999997</v>
      </c>
      <c r="AS8">
        <v>1.1475140504014274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558.7884020554302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33.580196615726912</v>
      </c>
      <c r="M9">
        <v>0</v>
      </c>
      <c r="N9">
        <v>14.391132851004851</v>
      </c>
      <c r="O9">
        <v>48.337156123520074</v>
      </c>
      <c r="P9">
        <v>52.428215337849274</v>
      </c>
      <c r="Q9">
        <v>0.95950000000000002</v>
      </c>
      <c r="R9">
        <v>4.7974999999999994</v>
      </c>
      <c r="S9">
        <v>2.8784999999999998</v>
      </c>
      <c r="T9">
        <v>0</v>
      </c>
      <c r="U9">
        <v>283.23256856740238</v>
      </c>
      <c r="V9">
        <v>0</v>
      </c>
      <c r="W9">
        <v>3.8380000000000001</v>
      </c>
      <c r="X9">
        <v>15.351056538839723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13.266689877698978</v>
      </c>
      <c r="AL9">
        <v>0.33977819079173849</v>
      </c>
      <c r="AM9">
        <v>0</v>
      </c>
      <c r="AN9">
        <v>0</v>
      </c>
      <c r="AO9">
        <v>0</v>
      </c>
      <c r="AP9">
        <v>0</v>
      </c>
      <c r="AQ9">
        <v>0</v>
      </c>
      <c r="AR9">
        <v>1.0761752</v>
      </c>
      <c r="AS9">
        <v>1.1475140504014274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552.38489245491121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33.580196615726912</v>
      </c>
      <c r="M10">
        <v>0</v>
      </c>
      <c r="N10">
        <v>14.391132851004851</v>
      </c>
      <c r="O10">
        <v>48.337156123520074</v>
      </c>
      <c r="P10">
        <v>52.428215337849274</v>
      </c>
      <c r="Q10">
        <v>0.95950000000000002</v>
      </c>
      <c r="R10">
        <v>4.7974999999999994</v>
      </c>
      <c r="S10">
        <v>2.8784999999999998</v>
      </c>
      <c r="T10">
        <v>0</v>
      </c>
      <c r="U10">
        <v>283.23256856740238</v>
      </c>
      <c r="V10">
        <v>0</v>
      </c>
      <c r="W10">
        <v>3.8380000000000001</v>
      </c>
      <c r="X10">
        <v>15.351056538839723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13.266689877698978</v>
      </c>
      <c r="AL10">
        <v>0.33977819079173849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0.5380876</v>
      </c>
      <c r="AS10">
        <v>1.1475140504014274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551.84680485491128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33.580196615726912</v>
      </c>
      <c r="M11">
        <v>0</v>
      </c>
      <c r="N11">
        <v>14.391132851004851</v>
      </c>
      <c r="O11">
        <v>48.337156123520074</v>
      </c>
      <c r="P11">
        <v>52.428215337849274</v>
      </c>
      <c r="Q11">
        <v>0.95950000000000002</v>
      </c>
      <c r="R11">
        <v>4.7974999999999994</v>
      </c>
      <c r="S11">
        <v>2.8784999999999998</v>
      </c>
      <c r="T11">
        <v>0</v>
      </c>
      <c r="U11">
        <v>283.23256856740238</v>
      </c>
      <c r="V11">
        <v>0</v>
      </c>
      <c r="W11">
        <v>3.8380000000000001</v>
      </c>
      <c r="X11">
        <v>15.351056538839723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13.266689877698978</v>
      </c>
      <c r="AL11">
        <v>0.33977819079173849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0.5380876</v>
      </c>
      <c r="AS11">
        <v>1.1475140504014274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551.84680485491128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33.580196615726912</v>
      </c>
      <c r="M12">
        <v>0</v>
      </c>
      <c r="N12">
        <v>14.391132851004851</v>
      </c>
      <c r="O12">
        <v>48.337156123520074</v>
      </c>
      <c r="P12">
        <v>52.428215337849274</v>
      </c>
      <c r="Q12">
        <v>0.95950000000000002</v>
      </c>
      <c r="R12">
        <v>4.7974999999999994</v>
      </c>
      <c r="S12">
        <v>2.8784999999999998</v>
      </c>
      <c r="T12">
        <v>0</v>
      </c>
      <c r="U12">
        <v>283.23256856740238</v>
      </c>
      <c r="V12">
        <v>0</v>
      </c>
      <c r="W12">
        <v>3.8380000000000001</v>
      </c>
      <c r="X12">
        <v>15.351056538839723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13.266689877698978</v>
      </c>
      <c r="AL12">
        <v>0.33977819079173849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0.5380876</v>
      </c>
      <c r="AS12">
        <v>1.1475140504014274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551.84680485491128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33.580196615726912</v>
      </c>
      <c r="M13">
        <v>0</v>
      </c>
      <c r="N13">
        <v>14.391132851004851</v>
      </c>
      <c r="O13">
        <v>48.337156123520074</v>
      </c>
      <c r="P13">
        <v>52.428215337849274</v>
      </c>
      <c r="Q13">
        <v>0.95950000000000002</v>
      </c>
      <c r="R13">
        <v>4.7974999999999994</v>
      </c>
      <c r="S13">
        <v>2.8784999999999998</v>
      </c>
      <c r="T13">
        <v>0</v>
      </c>
      <c r="U13">
        <v>283.23256856740238</v>
      </c>
      <c r="V13">
        <v>0</v>
      </c>
      <c r="W13">
        <v>3.8380000000000001</v>
      </c>
      <c r="X13">
        <v>15.351056538839723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13.266689877698978</v>
      </c>
      <c r="AL13">
        <v>0.33977819079173849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0.34975683840579708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551.65847409331707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33.580196615726912</v>
      </c>
      <c r="M14">
        <v>0</v>
      </c>
      <c r="N14">
        <v>14.391132851004851</v>
      </c>
      <c r="O14">
        <v>48.337156123520074</v>
      </c>
      <c r="P14">
        <v>52.428215337849274</v>
      </c>
      <c r="Q14">
        <v>0.95950000000000002</v>
      </c>
      <c r="R14">
        <v>4.7974999999999994</v>
      </c>
      <c r="S14">
        <v>2.8784999999999998</v>
      </c>
      <c r="T14">
        <v>0</v>
      </c>
      <c r="U14">
        <v>283.23256856740238</v>
      </c>
      <c r="V14">
        <v>0</v>
      </c>
      <c r="W14">
        <v>3.8380000000000001</v>
      </c>
      <c r="X14">
        <v>15.351056538839723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13.266689877698978</v>
      </c>
      <c r="AL14">
        <v>0.33977819079173849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0.34975683840579708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551.65847409331707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33.580196615726912</v>
      </c>
      <c r="M15">
        <v>0</v>
      </c>
      <c r="N15">
        <v>14.391132851004851</v>
      </c>
      <c r="O15">
        <v>48.337156123520074</v>
      </c>
      <c r="P15">
        <v>52.428215337849274</v>
      </c>
      <c r="Q15">
        <v>0.95950000000000002</v>
      </c>
      <c r="R15">
        <v>4.7974999999999994</v>
      </c>
      <c r="S15">
        <v>2.8784999999999998</v>
      </c>
      <c r="T15">
        <v>0</v>
      </c>
      <c r="U15">
        <v>283.23256856740238</v>
      </c>
      <c r="V15">
        <v>0</v>
      </c>
      <c r="W15">
        <v>3.8380000000000001</v>
      </c>
      <c r="X15">
        <v>15.351056538839723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13.266689877698978</v>
      </c>
      <c r="AL15">
        <v>0.33977819079173849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0.40356569999999997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551.71228295491119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33.580196615726912</v>
      </c>
      <c r="M16">
        <v>0</v>
      </c>
      <c r="N16">
        <v>14.391132851004851</v>
      </c>
      <c r="O16">
        <v>48.337156123520074</v>
      </c>
      <c r="P16">
        <v>52.428215337849274</v>
      </c>
      <c r="Q16">
        <v>0.95950000000000002</v>
      </c>
      <c r="R16">
        <v>4.7974999999999994</v>
      </c>
      <c r="S16">
        <v>2.8784999999999998</v>
      </c>
      <c r="T16">
        <v>0</v>
      </c>
      <c r="U16">
        <v>283.23256856740238</v>
      </c>
      <c r="V16">
        <v>0</v>
      </c>
      <c r="W16">
        <v>3.8380000000000001</v>
      </c>
      <c r="X16">
        <v>15.351056538839723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13.266689877698978</v>
      </c>
      <c r="AL16">
        <v>0.33977819079173849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0.40356569999999997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551.71228295491119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33.580196615726912</v>
      </c>
      <c r="M17">
        <v>0</v>
      </c>
      <c r="N17">
        <v>14.391132851004851</v>
      </c>
      <c r="O17">
        <v>48.337156123520074</v>
      </c>
      <c r="P17">
        <v>52.428215337849274</v>
      </c>
      <c r="Q17">
        <v>0.95950000000000002</v>
      </c>
      <c r="R17">
        <v>4.7974999999999994</v>
      </c>
      <c r="S17">
        <v>2.8784999999999998</v>
      </c>
      <c r="T17">
        <v>0</v>
      </c>
      <c r="U17">
        <v>292.49225794787753</v>
      </c>
      <c r="V17">
        <v>0</v>
      </c>
      <c r="W17">
        <v>3.8380000000000001</v>
      </c>
      <c r="X17">
        <v>15.351056538839723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13.266689877698978</v>
      </c>
      <c r="AL17">
        <v>0.33977819079173849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0.40356569999999997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560.97197233538634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33.580196615726912</v>
      </c>
      <c r="M18">
        <v>0</v>
      </c>
      <c r="N18">
        <v>14.391132851004851</v>
      </c>
      <c r="O18">
        <v>48.337156123520074</v>
      </c>
      <c r="P18">
        <v>52.428215337849274</v>
      </c>
      <c r="Q18">
        <v>0.95950000000000002</v>
      </c>
      <c r="R18">
        <v>4.7974999999999994</v>
      </c>
      <c r="S18">
        <v>2.8784999999999998</v>
      </c>
      <c r="T18">
        <v>0</v>
      </c>
      <c r="U18">
        <v>304.5514552177907</v>
      </c>
      <c r="V18">
        <v>0</v>
      </c>
      <c r="W18">
        <v>3.8380000000000001</v>
      </c>
      <c r="X18">
        <v>15.351056538839723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13.266689877698978</v>
      </c>
      <c r="AL18">
        <v>0.33977819079173849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0.40356569999999997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573.03116960529951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33.580196615726912</v>
      </c>
      <c r="M19">
        <v>0</v>
      </c>
      <c r="N19">
        <v>14.391132851004851</v>
      </c>
      <c r="O19">
        <v>48.337156123520074</v>
      </c>
      <c r="P19">
        <v>52.428215337849274</v>
      </c>
      <c r="Q19">
        <v>0.95950000000000002</v>
      </c>
      <c r="R19">
        <v>4.7974999999999994</v>
      </c>
      <c r="S19">
        <v>2.8784999999999998</v>
      </c>
      <c r="T19">
        <v>0</v>
      </c>
      <c r="U19">
        <v>310.52624601063832</v>
      </c>
      <c r="V19">
        <v>0</v>
      </c>
      <c r="W19">
        <v>3.8380000000000001</v>
      </c>
      <c r="X19">
        <v>15.351056538839723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13.266689877698978</v>
      </c>
      <c r="AL19">
        <v>0.33977819079173849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0.40356569999999997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579.00596039814718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33.580196615726912</v>
      </c>
      <c r="M20">
        <v>0</v>
      </c>
      <c r="N20">
        <v>14.391132851004851</v>
      </c>
      <c r="O20">
        <v>48.337156123520074</v>
      </c>
      <c r="P20">
        <v>52.428215337849274</v>
      </c>
      <c r="Q20">
        <v>0.95950000000000002</v>
      </c>
      <c r="R20">
        <v>4.7974999999999994</v>
      </c>
      <c r="S20">
        <v>2.8784999999999998</v>
      </c>
      <c r="T20">
        <v>0</v>
      </c>
      <c r="U20">
        <v>317.55195075257575</v>
      </c>
      <c r="V20">
        <v>0</v>
      </c>
      <c r="W20">
        <v>3.8380000000000001</v>
      </c>
      <c r="X20">
        <v>15.351056538839723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13.266689877698978</v>
      </c>
      <c r="AL20">
        <v>0.33977819079173849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0.40356569999999997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586.03166514008456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33.580196615726912</v>
      </c>
      <c r="M21">
        <v>0</v>
      </c>
      <c r="N21">
        <v>14.391132851004851</v>
      </c>
      <c r="O21">
        <v>48.337156123520074</v>
      </c>
      <c r="P21">
        <v>52.428215337849274</v>
      </c>
      <c r="Q21">
        <v>0.95950000000000002</v>
      </c>
      <c r="R21">
        <v>4.7974999999999994</v>
      </c>
      <c r="S21">
        <v>2.8784999999999998</v>
      </c>
      <c r="T21">
        <v>0</v>
      </c>
      <c r="U21">
        <v>329.05803789385266</v>
      </c>
      <c r="V21">
        <v>0</v>
      </c>
      <c r="W21">
        <v>3.8380000000000001</v>
      </c>
      <c r="X21">
        <v>15.351056538839723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13.266689877698978</v>
      </c>
      <c r="AL21">
        <v>0.33977819079173849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0.32285266159420289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597.45703924295572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33.580196615726912</v>
      </c>
      <c r="M22">
        <v>0</v>
      </c>
      <c r="N22">
        <v>13.8610029895547</v>
      </c>
      <c r="O22">
        <v>46.420713652509654</v>
      </c>
      <c r="P22">
        <v>52.422415839478163</v>
      </c>
      <c r="Q22">
        <v>0.95950000000000002</v>
      </c>
      <c r="R22">
        <v>4.7974999999999994</v>
      </c>
      <c r="S22">
        <v>2.8784999999999998</v>
      </c>
      <c r="T22">
        <v>0</v>
      </c>
      <c r="U22">
        <v>329.05803789385266</v>
      </c>
      <c r="V22">
        <v>0</v>
      </c>
      <c r="W22">
        <v>3.8380000000000001</v>
      </c>
      <c r="X22">
        <v>15.351056538839723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13.266689877698978</v>
      </c>
      <c r="AL22">
        <v>0.33977819079173849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0.32285266159420289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595.00466741212404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33.580196615726912</v>
      </c>
      <c r="M23">
        <v>0</v>
      </c>
      <c r="N23">
        <v>14.389509922357508</v>
      </c>
      <c r="O23">
        <v>48.338845885555372</v>
      </c>
      <c r="P23">
        <v>52.422415839478163</v>
      </c>
      <c r="Q23">
        <v>0.95950000000000002</v>
      </c>
      <c r="R23">
        <v>4.7974999999999994</v>
      </c>
      <c r="S23">
        <v>2.8784999999999998</v>
      </c>
      <c r="T23">
        <v>0</v>
      </c>
      <c r="U23">
        <v>329.05803789385266</v>
      </c>
      <c r="V23">
        <v>0</v>
      </c>
      <c r="W23">
        <v>7.592346761029412</v>
      </c>
      <c r="X23">
        <v>27.186991764405043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13.266689877698978</v>
      </c>
      <c r="AL23">
        <v>0.33977819079173849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0.32285266159420289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613.04158856456729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33.580196615726912</v>
      </c>
      <c r="M24">
        <v>0</v>
      </c>
      <c r="N24">
        <v>14.389509922357508</v>
      </c>
      <c r="O24">
        <v>48.338845885555372</v>
      </c>
      <c r="P24">
        <v>52.422415839478163</v>
      </c>
      <c r="Q24">
        <v>0.95950000000000002</v>
      </c>
      <c r="R24">
        <v>4.7974999999999994</v>
      </c>
      <c r="S24">
        <v>2.8784999999999998</v>
      </c>
      <c r="T24">
        <v>0</v>
      </c>
      <c r="U24">
        <v>329.05803789385266</v>
      </c>
      <c r="V24">
        <v>0</v>
      </c>
      <c r="W24">
        <v>8.4787235368421054</v>
      </c>
      <c r="X24">
        <v>30.680033841643993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13.266689877698978</v>
      </c>
      <c r="AL24">
        <v>0.33977819079173849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0.32285266159420289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621.43733957833604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33.580196615726912</v>
      </c>
      <c r="M25">
        <v>0</v>
      </c>
      <c r="N25">
        <v>14.389509922357508</v>
      </c>
      <c r="O25">
        <v>48.338845885555372</v>
      </c>
      <c r="P25">
        <v>52.422415839478163</v>
      </c>
      <c r="Q25">
        <v>0.95950000000000002</v>
      </c>
      <c r="R25">
        <v>4.7974999999999994</v>
      </c>
      <c r="S25">
        <v>2.8784999999999998</v>
      </c>
      <c r="T25">
        <v>0</v>
      </c>
      <c r="U25">
        <v>329.05803789385266</v>
      </c>
      <c r="V25">
        <v>0</v>
      </c>
      <c r="W25">
        <v>8.4787235368421054</v>
      </c>
      <c r="X25">
        <v>30.680033841643993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13.266689877698978</v>
      </c>
      <c r="AL25">
        <v>0.33977819079173849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0.32285266159420289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625.45367199306713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33.580196615726912</v>
      </c>
      <c r="M26">
        <v>0</v>
      </c>
      <c r="N26">
        <v>14.389509922357508</v>
      </c>
      <c r="O26">
        <v>48.338845885555372</v>
      </c>
      <c r="P26">
        <v>52.422415839478163</v>
      </c>
      <c r="Q26">
        <v>0.95950000000000002</v>
      </c>
      <c r="R26">
        <v>4.7974999999999994</v>
      </c>
      <c r="S26">
        <v>2.8784999999999998</v>
      </c>
      <c r="T26">
        <v>0</v>
      </c>
      <c r="U26">
        <v>329.05803789385266</v>
      </c>
      <c r="V26">
        <v>0</v>
      </c>
      <c r="W26">
        <v>8.4787235368421054</v>
      </c>
      <c r="X26">
        <v>30.680033841643993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2.1976949087812265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13.266689877698978</v>
      </c>
      <c r="AL26">
        <v>0.33977819079173849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0.32285266159420289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632.26732950184839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76.76090910167585</v>
      </c>
      <c r="L27">
        <v>33.579668318457891</v>
      </c>
      <c r="M27">
        <v>0</v>
      </c>
      <c r="N27">
        <v>14.389509922357508</v>
      </c>
      <c r="O27">
        <v>48.338845885555372</v>
      </c>
      <c r="P27">
        <v>52.422415839478163</v>
      </c>
      <c r="Q27">
        <v>0.95950000000000002</v>
      </c>
      <c r="R27">
        <v>2.8903612500000002</v>
      </c>
      <c r="S27">
        <v>1.9102086918714558</v>
      </c>
      <c r="T27">
        <v>0</v>
      </c>
      <c r="U27">
        <v>329.05803789385266</v>
      </c>
      <c r="V27">
        <v>2.0186985610062895</v>
      </c>
      <c r="W27">
        <v>6.4502551536643029</v>
      </c>
      <c r="X27">
        <v>27.8798300836294</v>
      </c>
      <c r="Y27">
        <v>0</v>
      </c>
      <c r="Z27">
        <v>0</v>
      </c>
      <c r="AA27">
        <v>2.0214798035630572</v>
      </c>
      <c r="AB27">
        <v>0</v>
      </c>
      <c r="AC27">
        <v>0</v>
      </c>
      <c r="AD27">
        <v>4.4526902206661623</v>
      </c>
      <c r="AE27">
        <v>8.0326645754481678</v>
      </c>
      <c r="AF27">
        <v>0</v>
      </c>
      <c r="AG27">
        <v>0</v>
      </c>
      <c r="AH27">
        <v>9.6935214600000013</v>
      </c>
      <c r="AI27">
        <v>0</v>
      </c>
      <c r="AJ27">
        <v>0</v>
      </c>
      <c r="AK27">
        <v>13.266689877698978</v>
      </c>
      <c r="AL27">
        <v>0.33977819079173849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0.32285266159420289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635.93543154171266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76.760528638001887</v>
      </c>
      <c r="L28">
        <v>33.5803183152643</v>
      </c>
      <c r="M28">
        <v>0</v>
      </c>
      <c r="N28">
        <v>14.389509922357508</v>
      </c>
      <c r="O28">
        <v>48.338845885555372</v>
      </c>
      <c r="P28">
        <v>52.422415839478163</v>
      </c>
      <c r="Q28">
        <v>0.77975301319796952</v>
      </c>
      <c r="R28">
        <v>6.6606129332825006</v>
      </c>
      <c r="S28">
        <v>2.6690643233898306</v>
      </c>
      <c r="T28">
        <v>0</v>
      </c>
      <c r="U28">
        <v>329.05803789385266</v>
      </c>
      <c r="V28">
        <v>3.1501949999999996</v>
      </c>
      <c r="W28">
        <v>8.4801523809523811</v>
      </c>
      <c r="X28">
        <v>30.670472314952807</v>
      </c>
      <c r="Y28">
        <v>0</v>
      </c>
      <c r="Z28">
        <v>0</v>
      </c>
      <c r="AA28">
        <v>3.4238094569854671</v>
      </c>
      <c r="AB28">
        <v>0.81221681350337604</v>
      </c>
      <c r="AC28">
        <v>0</v>
      </c>
      <c r="AD28">
        <v>4.4526902206661623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13.266689877698978</v>
      </c>
      <c r="AL28">
        <v>0.33977819079173849</v>
      </c>
      <c r="AM28">
        <v>0.38986398919729937</v>
      </c>
      <c r="AN28">
        <v>0</v>
      </c>
      <c r="AO28">
        <v>0</v>
      </c>
      <c r="AP28">
        <v>0</v>
      </c>
      <c r="AQ28">
        <v>0</v>
      </c>
      <c r="AR28">
        <v>0.32285266159420289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652.99587409657227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110.34028453415745</v>
      </c>
      <c r="L29">
        <v>60.978677912772902</v>
      </c>
      <c r="M29">
        <v>0</v>
      </c>
      <c r="N29">
        <v>14.389509922357508</v>
      </c>
      <c r="O29">
        <v>48.338845885555372</v>
      </c>
      <c r="P29">
        <v>52.422415839478163</v>
      </c>
      <c r="Q29">
        <v>5.3215987959866222</v>
      </c>
      <c r="R29">
        <v>9.5496996248004269</v>
      </c>
      <c r="S29">
        <v>6.4303303882306482</v>
      </c>
      <c r="T29">
        <v>0</v>
      </c>
      <c r="U29">
        <v>329.05803789385266</v>
      </c>
      <c r="V29">
        <v>4.2493953293413176</v>
      </c>
      <c r="W29">
        <v>8.4801523809523811</v>
      </c>
      <c r="X29">
        <v>30.670472314952807</v>
      </c>
      <c r="Y29">
        <v>0</v>
      </c>
      <c r="Z29">
        <v>0.2680843</v>
      </c>
      <c r="AA29">
        <v>6.7382664351851869</v>
      </c>
      <c r="AB29">
        <v>3.2098804994748695</v>
      </c>
      <c r="AC29">
        <v>0.31030222381027167</v>
      </c>
      <c r="AD29">
        <v>4.4526902206661623</v>
      </c>
      <c r="AE29">
        <v>8.0326645754481678</v>
      </c>
      <c r="AF29">
        <v>0</v>
      </c>
      <c r="AG29">
        <v>0</v>
      </c>
      <c r="AH29">
        <v>19.617840922998948</v>
      </c>
      <c r="AI29">
        <v>0.93061892301649662</v>
      </c>
      <c r="AJ29">
        <v>0</v>
      </c>
      <c r="AK29">
        <v>13.266689877698978</v>
      </c>
      <c r="AL29">
        <v>1.6988907000000004</v>
      </c>
      <c r="AM29">
        <v>1.2865512151537886</v>
      </c>
      <c r="AN29">
        <v>0</v>
      </c>
      <c r="AO29">
        <v>0</v>
      </c>
      <c r="AP29">
        <v>0</v>
      </c>
      <c r="AQ29">
        <v>0</v>
      </c>
      <c r="AR29">
        <v>0.32285266159420289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741.51226742788663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110.34105793471505</v>
      </c>
      <c r="L30">
        <v>62.589752416451255</v>
      </c>
      <c r="M30">
        <v>0</v>
      </c>
      <c r="N30">
        <v>14.389509922357508</v>
      </c>
      <c r="O30">
        <v>48.338845885555372</v>
      </c>
      <c r="P30">
        <v>52.422415839478163</v>
      </c>
      <c r="Q30">
        <v>5.3215987959866222</v>
      </c>
      <c r="R30">
        <v>10.330838439390215</v>
      </c>
      <c r="S30">
        <v>6.4303303882306482</v>
      </c>
      <c r="T30">
        <v>0</v>
      </c>
      <c r="U30">
        <v>329.05803789385266</v>
      </c>
      <c r="V30">
        <v>5.02631065520728</v>
      </c>
      <c r="W30">
        <v>8.4801523809523811</v>
      </c>
      <c r="X30">
        <v>30.670472314952807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7.08202927406942</v>
      </c>
      <c r="AD30">
        <v>6.6790354579863731</v>
      </c>
      <c r="AE30">
        <v>8.0326645754481678</v>
      </c>
      <c r="AF30">
        <v>0</v>
      </c>
      <c r="AG30">
        <v>0</v>
      </c>
      <c r="AH30">
        <v>26.541785077001055</v>
      </c>
      <c r="AI30">
        <v>3.9842902796543602</v>
      </c>
      <c r="AJ30">
        <v>0</v>
      </c>
      <c r="AK30">
        <v>13.266689877698978</v>
      </c>
      <c r="AL30">
        <v>13.591125600000003</v>
      </c>
      <c r="AM30">
        <v>1.2865512151537886</v>
      </c>
      <c r="AN30">
        <v>0</v>
      </c>
      <c r="AO30">
        <v>0</v>
      </c>
      <c r="AP30">
        <v>0</v>
      </c>
      <c r="AQ30">
        <v>0</v>
      </c>
      <c r="AR30">
        <v>0.32285266159420289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781.67029603428614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151.69177128665802</v>
      </c>
      <c r="L31">
        <v>62.589752416451255</v>
      </c>
      <c r="M31">
        <v>0</v>
      </c>
      <c r="N31">
        <v>14.389509922357508</v>
      </c>
      <c r="O31">
        <v>48.338845885555372</v>
      </c>
      <c r="P31">
        <v>55.286678436894938</v>
      </c>
      <c r="Q31">
        <v>5.3215987959866222</v>
      </c>
      <c r="R31">
        <v>10.330838439390215</v>
      </c>
      <c r="S31">
        <v>6.4303303882306482</v>
      </c>
      <c r="T31">
        <v>0</v>
      </c>
      <c r="U31">
        <v>329.05803789385266</v>
      </c>
      <c r="V31">
        <v>5.0601106636500752</v>
      </c>
      <c r="W31">
        <v>8.4801523809523811</v>
      </c>
      <c r="X31">
        <v>30.670472314952807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7.08202927406942</v>
      </c>
      <c r="AD31">
        <v>6.6790354579863731</v>
      </c>
      <c r="AE31">
        <v>8.0326645754481678</v>
      </c>
      <c r="AF31">
        <v>0</v>
      </c>
      <c r="AG31">
        <v>0</v>
      </c>
      <c r="AH31">
        <v>33.465728722998939</v>
      </c>
      <c r="AI31">
        <v>3.9842902796543602</v>
      </c>
      <c r="AJ31">
        <v>0</v>
      </c>
      <c r="AK31">
        <v>13.266689877698978</v>
      </c>
      <c r="AL31">
        <v>13.591125600000003</v>
      </c>
      <c r="AM31">
        <v>2.5679045519879975</v>
      </c>
      <c r="AN31">
        <v>0</v>
      </c>
      <c r="AO31">
        <v>0</v>
      </c>
      <c r="AP31">
        <v>9.3643302506048076E-2</v>
      </c>
      <c r="AQ31">
        <v>0</v>
      </c>
      <c r="AR31">
        <v>0.32285266159420289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834.21801227742708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157.4334955342359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56.681616738020288</v>
      </c>
      <c r="Q32">
        <v>5.3215987959866222</v>
      </c>
      <c r="R32">
        <v>10.330838439390215</v>
      </c>
      <c r="S32">
        <v>6.4303303882306482</v>
      </c>
      <c r="T32">
        <v>0</v>
      </c>
      <c r="U32">
        <v>329.05803789385266</v>
      </c>
      <c r="V32">
        <v>5.0601106636500752</v>
      </c>
      <c r="W32">
        <v>8.4801523809523811</v>
      </c>
      <c r="X32">
        <v>30.670472314952807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7.08202927406942</v>
      </c>
      <c r="AD32">
        <v>6.6790354579863731</v>
      </c>
      <c r="AE32">
        <v>8.0326645754481678</v>
      </c>
      <c r="AF32">
        <v>0</v>
      </c>
      <c r="AG32">
        <v>0</v>
      </c>
      <c r="AH32">
        <v>34.204282789799365</v>
      </c>
      <c r="AI32">
        <v>3.9842902796543602</v>
      </c>
      <c r="AJ32">
        <v>0</v>
      </c>
      <c r="AK32">
        <v>13.266689877698978</v>
      </c>
      <c r="AL32">
        <v>13.591125600000003</v>
      </c>
      <c r="AM32">
        <v>2.5679045519879975</v>
      </c>
      <c r="AN32">
        <v>0</v>
      </c>
      <c r="AO32">
        <v>0</v>
      </c>
      <c r="AP32">
        <v>9.3643302506048076E-2</v>
      </c>
      <c r="AQ32">
        <v>0</v>
      </c>
      <c r="AR32">
        <v>0.80713139999999994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842.5775076313364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57.391244936787565</v>
      </c>
      <c r="Q33">
        <v>5.3215987959866222</v>
      </c>
      <c r="R33">
        <v>10.330838439390215</v>
      </c>
      <c r="S33">
        <v>6.4303303882306482</v>
      </c>
      <c r="T33">
        <v>0</v>
      </c>
      <c r="U33">
        <v>329.05803789385266</v>
      </c>
      <c r="V33">
        <v>5.0601106636500752</v>
      </c>
      <c r="W33">
        <v>8.1633650793650805</v>
      </c>
      <c r="X33">
        <v>30.670472314952807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7.08202927406942</v>
      </c>
      <c r="AD33">
        <v>4.4526902206661623</v>
      </c>
      <c r="AE33">
        <v>8.0326645754481678</v>
      </c>
      <c r="AF33">
        <v>0</v>
      </c>
      <c r="AG33">
        <v>0</v>
      </c>
      <c r="AH33">
        <v>34.204282789799365</v>
      </c>
      <c r="AI33">
        <v>3.9842902796543602</v>
      </c>
      <c r="AJ33">
        <v>0</v>
      </c>
      <c r="AK33">
        <v>13.266689877698978</v>
      </c>
      <c r="AL33">
        <v>13.591125600000003</v>
      </c>
      <c r="AM33">
        <v>2.5679045519879975</v>
      </c>
      <c r="AN33">
        <v>0</v>
      </c>
      <c r="AO33">
        <v>0</v>
      </c>
      <c r="AP33">
        <v>9.3643302506048076E-2</v>
      </c>
      <c r="AQ33">
        <v>0</v>
      </c>
      <c r="AR33">
        <v>5.9189635999999997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842.5413785129964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58.105917183965879</v>
      </c>
      <c r="Q34">
        <v>5.3215987959866222</v>
      </c>
      <c r="R34">
        <v>10.330838439390215</v>
      </c>
      <c r="S34">
        <v>6.4303303882306482</v>
      </c>
      <c r="T34">
        <v>0</v>
      </c>
      <c r="U34">
        <v>329.05803789385266</v>
      </c>
      <c r="V34">
        <v>5.0601106636500752</v>
      </c>
      <c r="W34">
        <v>8.1633650793650805</v>
      </c>
      <c r="X34">
        <v>30.670472314952807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7.08202927406942</v>
      </c>
      <c r="AD34">
        <v>2.1976949087812265</v>
      </c>
      <c r="AE34">
        <v>8.0326645754481678</v>
      </c>
      <c r="AF34">
        <v>0</v>
      </c>
      <c r="AG34">
        <v>0</v>
      </c>
      <c r="AH34">
        <v>34.204282789799365</v>
      </c>
      <c r="AI34">
        <v>3.9842902796543602</v>
      </c>
      <c r="AJ34">
        <v>0</v>
      </c>
      <c r="AK34">
        <v>13.266689877698978</v>
      </c>
      <c r="AL34">
        <v>13.591125600000003</v>
      </c>
      <c r="AM34">
        <v>2.5679045519879975</v>
      </c>
      <c r="AN34">
        <v>0</v>
      </c>
      <c r="AO34">
        <v>0</v>
      </c>
      <c r="AP34">
        <v>9.3643302506048076E-2</v>
      </c>
      <c r="AQ34">
        <v>0</v>
      </c>
      <c r="AR34">
        <v>5.9189635999999997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841.00105544828978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56.180464944767948</v>
      </c>
      <c r="Q35">
        <v>5.3215987959866222</v>
      </c>
      <c r="R35">
        <v>10.330838439390215</v>
      </c>
      <c r="S35">
        <v>6.4303303882306482</v>
      </c>
      <c r="T35">
        <v>0</v>
      </c>
      <c r="U35">
        <v>329.05803789385266</v>
      </c>
      <c r="V35">
        <v>5.0601106636500752</v>
      </c>
      <c r="W35">
        <v>8.1633650793650805</v>
      </c>
      <c r="X35">
        <v>30.670472314952807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7.08202927406942</v>
      </c>
      <c r="AD35">
        <v>0</v>
      </c>
      <c r="AE35">
        <v>8.0326645754481678</v>
      </c>
      <c r="AF35">
        <v>0</v>
      </c>
      <c r="AG35">
        <v>0</v>
      </c>
      <c r="AH35">
        <v>27.695775600000001</v>
      </c>
      <c r="AI35">
        <v>3.9842902796543602</v>
      </c>
      <c r="AJ35">
        <v>0</v>
      </c>
      <c r="AK35">
        <v>13.266689877698978</v>
      </c>
      <c r="AL35">
        <v>13.591125600000003</v>
      </c>
      <c r="AM35">
        <v>1.2865512151537886</v>
      </c>
      <c r="AN35">
        <v>0</v>
      </c>
      <c r="AO35">
        <v>0</v>
      </c>
      <c r="AP35">
        <v>9.3643302506048076E-2</v>
      </c>
      <c r="AQ35">
        <v>0</v>
      </c>
      <c r="AR35">
        <v>1.0761752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822.93919079632121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56.180464944767948</v>
      </c>
      <c r="Q36">
        <v>5.3215987959866222</v>
      </c>
      <c r="R36">
        <v>10.330838439390215</v>
      </c>
      <c r="S36">
        <v>6.4303303882306482</v>
      </c>
      <c r="T36">
        <v>0</v>
      </c>
      <c r="U36">
        <v>329.05803789385266</v>
      </c>
      <c r="V36">
        <v>5.0601106636500752</v>
      </c>
      <c r="W36">
        <v>8.1633650793650805</v>
      </c>
      <c r="X36">
        <v>30.670472314952807</v>
      </c>
      <c r="Y36">
        <v>0</v>
      </c>
      <c r="Z36">
        <v>0</v>
      </c>
      <c r="AA36">
        <v>0</v>
      </c>
      <c r="AB36">
        <v>3.2033828340585146</v>
      </c>
      <c r="AC36">
        <v>0.31030222381027167</v>
      </c>
      <c r="AD36">
        <v>0</v>
      </c>
      <c r="AE36">
        <v>8.0326645754481678</v>
      </c>
      <c r="AF36">
        <v>0</v>
      </c>
      <c r="AG36">
        <v>0</v>
      </c>
      <c r="AH36">
        <v>22.80285519319958</v>
      </c>
      <c r="AI36">
        <v>3.2571667384917529</v>
      </c>
      <c r="AJ36">
        <v>0</v>
      </c>
      <c r="AK36">
        <v>13.266689877698978</v>
      </c>
      <c r="AL36">
        <v>1.6988907000000004</v>
      </c>
      <c r="AM36">
        <v>1.2865512151537886</v>
      </c>
      <c r="AN36">
        <v>0</v>
      </c>
      <c r="AO36">
        <v>0</v>
      </c>
      <c r="AP36">
        <v>9.3643302506048076E-2</v>
      </c>
      <c r="AQ36">
        <v>0</v>
      </c>
      <c r="AR36">
        <v>0.5380876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789.60457058956456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56.180464944767948</v>
      </c>
      <c r="Q37">
        <v>5.3215987959866222</v>
      </c>
      <c r="R37">
        <v>10.330838439390215</v>
      </c>
      <c r="S37">
        <v>6.4303303882306482</v>
      </c>
      <c r="T37">
        <v>0</v>
      </c>
      <c r="U37">
        <v>329.05803789385266</v>
      </c>
      <c r="V37">
        <v>5.0601106636500752</v>
      </c>
      <c r="W37">
        <v>8.1633650793650805</v>
      </c>
      <c r="X37">
        <v>30.670472314952807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8.0326645754481678</v>
      </c>
      <c r="AF37">
        <v>0</v>
      </c>
      <c r="AG37">
        <v>0</v>
      </c>
      <c r="AH37">
        <v>15.694272840000002</v>
      </c>
      <c r="AI37">
        <v>0.93061892301649662</v>
      </c>
      <c r="AJ37">
        <v>0</v>
      </c>
      <c r="AK37">
        <v>13.266689877698978</v>
      </c>
      <c r="AL37">
        <v>0.33977819079173849</v>
      </c>
      <c r="AM37">
        <v>0</v>
      </c>
      <c r="AN37">
        <v>0</v>
      </c>
      <c r="AO37">
        <v>0</v>
      </c>
      <c r="AP37">
        <v>9.3643302506048076E-2</v>
      </c>
      <c r="AQ37">
        <v>0</v>
      </c>
      <c r="AR37">
        <v>0.5380876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774.01009163865911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56.180464944767948</v>
      </c>
      <c r="Q38">
        <v>5.3215987959866222</v>
      </c>
      <c r="R38">
        <v>10.330838439390215</v>
      </c>
      <c r="S38">
        <v>6.4303303882306482</v>
      </c>
      <c r="T38">
        <v>0</v>
      </c>
      <c r="U38">
        <v>329.05803789385266</v>
      </c>
      <c r="V38">
        <v>5.0601106636500752</v>
      </c>
      <c r="W38">
        <v>8.1633650793650805</v>
      </c>
      <c r="X38">
        <v>30.670472314952807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0.93061892301649662</v>
      </c>
      <c r="AJ38">
        <v>0</v>
      </c>
      <c r="AK38">
        <v>13.266689877698978</v>
      </c>
      <c r="AL38">
        <v>0.33977819079173849</v>
      </c>
      <c r="AM38">
        <v>0</v>
      </c>
      <c r="AN38">
        <v>0</v>
      </c>
      <c r="AO38">
        <v>0</v>
      </c>
      <c r="AP38">
        <v>9.3643302506048076E-2</v>
      </c>
      <c r="AQ38">
        <v>0</v>
      </c>
      <c r="AR38">
        <v>0.5380876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766.6245514786591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56.180464944767948</v>
      </c>
      <c r="Q39">
        <v>5.3215987959866222</v>
      </c>
      <c r="R39">
        <v>10.330838439390215</v>
      </c>
      <c r="S39">
        <v>6.4303303882306482</v>
      </c>
      <c r="T39">
        <v>0</v>
      </c>
      <c r="U39">
        <v>329.05803789385266</v>
      </c>
      <c r="V39">
        <v>5.0601106636500752</v>
      </c>
      <c r="W39">
        <v>8.8808979464841329</v>
      </c>
      <c r="X39">
        <v>30.670472314952807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7.8932959697993672</v>
      </c>
      <c r="AI39">
        <v>0.93061892301649662</v>
      </c>
      <c r="AJ39">
        <v>0</v>
      </c>
      <c r="AK39">
        <v>13.266689877698978</v>
      </c>
      <c r="AL39">
        <v>0.33977819079173849</v>
      </c>
      <c r="AM39">
        <v>0</v>
      </c>
      <c r="AN39">
        <v>0</v>
      </c>
      <c r="AO39">
        <v>0</v>
      </c>
      <c r="AP39">
        <v>1.6543642490674402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764.74007996740761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56.180464944767948</v>
      </c>
      <c r="Q40">
        <v>5.3215987959866222</v>
      </c>
      <c r="R40">
        <v>10.330838439390215</v>
      </c>
      <c r="S40">
        <v>6.4303303882306482</v>
      </c>
      <c r="T40">
        <v>0</v>
      </c>
      <c r="U40">
        <v>329.05803789385266</v>
      </c>
      <c r="V40">
        <v>5.0601106636500752</v>
      </c>
      <c r="W40">
        <v>8.8808979464841329</v>
      </c>
      <c r="X40">
        <v>30.670472314952807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4.4774836965997888</v>
      </c>
      <c r="AI40">
        <v>0.93061892301649662</v>
      </c>
      <c r="AJ40">
        <v>0</v>
      </c>
      <c r="AK40">
        <v>13.266689877698978</v>
      </c>
      <c r="AL40">
        <v>0.33977819079173849</v>
      </c>
      <c r="AM40">
        <v>0</v>
      </c>
      <c r="AN40">
        <v>0</v>
      </c>
      <c r="AO40">
        <v>0</v>
      </c>
      <c r="AP40">
        <v>1.6543642490674402</v>
      </c>
      <c r="AQ40">
        <v>0</v>
      </c>
      <c r="AR40">
        <v>5.9189635999999997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766.43609989420793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56.180464944767948</v>
      </c>
      <c r="Q41">
        <v>5.3215987959866222</v>
      </c>
      <c r="R41">
        <v>10.330838439390215</v>
      </c>
      <c r="S41">
        <v>6.4303303882306482</v>
      </c>
      <c r="T41">
        <v>0</v>
      </c>
      <c r="U41">
        <v>329.05803789385266</v>
      </c>
      <c r="V41">
        <v>5.0601106636500752</v>
      </c>
      <c r="W41">
        <v>8.8808979464841329</v>
      </c>
      <c r="X41">
        <v>30.670472314952807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13.266689877698978</v>
      </c>
      <c r="AL41">
        <v>0.33977819079173849</v>
      </c>
      <c r="AM41">
        <v>0</v>
      </c>
      <c r="AN41">
        <v>0</v>
      </c>
      <c r="AO41">
        <v>0</v>
      </c>
      <c r="AP41">
        <v>1.6543642490674402</v>
      </c>
      <c r="AQ41">
        <v>0</v>
      </c>
      <c r="AR41">
        <v>5.9189635999999997</v>
      </c>
      <c r="AS41">
        <v>4.0654783717662806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763.94596159595653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56.180464944767948</v>
      </c>
      <c r="Q42">
        <v>5.3215987959866222</v>
      </c>
      <c r="R42">
        <v>10.330838439390215</v>
      </c>
      <c r="S42">
        <v>6.4303303882306482</v>
      </c>
      <c r="T42">
        <v>0</v>
      </c>
      <c r="U42">
        <v>329.05803789385266</v>
      </c>
      <c r="V42">
        <v>5.0601106636500752</v>
      </c>
      <c r="W42">
        <v>8.8808979464841329</v>
      </c>
      <c r="X42">
        <v>30.670472314952807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13.266689877698978</v>
      </c>
      <c r="AL42">
        <v>0.33977819079173849</v>
      </c>
      <c r="AM42">
        <v>0</v>
      </c>
      <c r="AN42">
        <v>0</v>
      </c>
      <c r="AO42">
        <v>0</v>
      </c>
      <c r="AP42">
        <v>1.6543642490674402</v>
      </c>
      <c r="AQ42">
        <v>0</v>
      </c>
      <c r="AR42">
        <v>1.0761752</v>
      </c>
      <c r="AS42">
        <v>4.0654783717662806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759.10317319595651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157.4334955342359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56.180464944767948</v>
      </c>
      <c r="Q43">
        <v>5.3215987959866222</v>
      </c>
      <c r="R43">
        <v>10.330838439390215</v>
      </c>
      <c r="S43">
        <v>6.4303303882306482</v>
      </c>
      <c r="T43">
        <v>0</v>
      </c>
      <c r="U43">
        <v>329.05803789385266</v>
      </c>
      <c r="V43">
        <v>5.0601106636500752</v>
      </c>
      <c r="W43">
        <v>8.8808979464841329</v>
      </c>
      <c r="X43">
        <v>30.670472314952807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13.266689877698978</v>
      </c>
      <c r="AL43">
        <v>0.33977819079173849</v>
      </c>
      <c r="AM43">
        <v>0</v>
      </c>
      <c r="AN43">
        <v>0</v>
      </c>
      <c r="AO43">
        <v>0</v>
      </c>
      <c r="AP43">
        <v>1.7167931174048059</v>
      </c>
      <c r="AQ43">
        <v>0</v>
      </c>
      <c r="AR43">
        <v>0.5380876</v>
      </c>
      <c r="AS43">
        <v>4.0654783717662806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758.62751446429399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157.4334955342359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56.180464944767948</v>
      </c>
      <c r="Q44">
        <v>5.3215987959866222</v>
      </c>
      <c r="R44">
        <v>10.330838439390215</v>
      </c>
      <c r="S44">
        <v>6.4303303882306482</v>
      </c>
      <c r="T44">
        <v>0</v>
      </c>
      <c r="U44">
        <v>329.05803789385266</v>
      </c>
      <c r="V44">
        <v>5.0601106636500752</v>
      </c>
      <c r="W44">
        <v>8.8808979464841329</v>
      </c>
      <c r="X44">
        <v>30.670472314952807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13.266689877698978</v>
      </c>
      <c r="AL44">
        <v>0.33977819079173849</v>
      </c>
      <c r="AM44">
        <v>0</v>
      </c>
      <c r="AN44">
        <v>0</v>
      </c>
      <c r="AO44">
        <v>0</v>
      </c>
      <c r="AP44">
        <v>0.15607217084341346</v>
      </c>
      <c r="AQ44">
        <v>0</v>
      </c>
      <c r="AR44">
        <v>0.5380876</v>
      </c>
      <c r="AS44">
        <v>4.0654783717662806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757.06679351773266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157.4334955342359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56.180464944767948</v>
      </c>
      <c r="Q45">
        <v>5.3215987959866222</v>
      </c>
      <c r="R45">
        <v>10.330838439390215</v>
      </c>
      <c r="S45">
        <v>6.4303303882306482</v>
      </c>
      <c r="T45">
        <v>0</v>
      </c>
      <c r="U45">
        <v>329.05803789385266</v>
      </c>
      <c r="V45">
        <v>5.0601106636500752</v>
      </c>
      <c r="W45">
        <v>8.8808979464841329</v>
      </c>
      <c r="X45">
        <v>30.670472314952807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13.266689877698978</v>
      </c>
      <c r="AL45">
        <v>0.33977819079173849</v>
      </c>
      <c r="AM45">
        <v>0</v>
      </c>
      <c r="AN45">
        <v>0</v>
      </c>
      <c r="AO45">
        <v>0</v>
      </c>
      <c r="AP45">
        <v>0.15607217084341346</v>
      </c>
      <c r="AQ45">
        <v>0</v>
      </c>
      <c r="AR45">
        <v>0.5380876</v>
      </c>
      <c r="AS45">
        <v>4.0654783717662806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753.05046135701559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157.4334955342359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55.101021912214435</v>
      </c>
      <c r="Q46">
        <v>5.3215987959866222</v>
      </c>
      <c r="R46">
        <v>10.330838439390215</v>
      </c>
      <c r="S46">
        <v>6.4303303882306482</v>
      </c>
      <c r="T46">
        <v>0</v>
      </c>
      <c r="U46">
        <v>329.05803789385266</v>
      </c>
      <c r="V46">
        <v>5.0601106636500752</v>
      </c>
      <c r="W46">
        <v>8.8808979464841329</v>
      </c>
      <c r="X46">
        <v>30.670472314952807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13.266689877698978</v>
      </c>
      <c r="AL46">
        <v>0.33977819079173849</v>
      </c>
      <c r="AM46">
        <v>0</v>
      </c>
      <c r="AN46">
        <v>0</v>
      </c>
      <c r="AO46">
        <v>0</v>
      </c>
      <c r="AP46">
        <v>0.15607217084341346</v>
      </c>
      <c r="AQ46">
        <v>0</v>
      </c>
      <c r="AR46">
        <v>0.5380876</v>
      </c>
      <c r="AS46">
        <v>4.0654783717662806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751.97101832446208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157.4334955342359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55.101021912214435</v>
      </c>
      <c r="Q47">
        <v>5.3215987959866222</v>
      </c>
      <c r="R47">
        <v>10.330838439390215</v>
      </c>
      <c r="S47">
        <v>6.4303303882306482</v>
      </c>
      <c r="T47">
        <v>0</v>
      </c>
      <c r="U47">
        <v>329.05803789385266</v>
      </c>
      <c r="V47">
        <v>5.0601106636500752</v>
      </c>
      <c r="W47">
        <v>8.8808979464841329</v>
      </c>
      <c r="X47">
        <v>30.670472314952807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13.266689877698978</v>
      </c>
      <c r="AL47">
        <v>0.33977819079173849</v>
      </c>
      <c r="AM47">
        <v>0</v>
      </c>
      <c r="AN47">
        <v>0</v>
      </c>
      <c r="AO47">
        <v>0</v>
      </c>
      <c r="AP47">
        <v>0.15607217084341346</v>
      </c>
      <c r="AQ47">
        <v>0</v>
      </c>
      <c r="AR47">
        <v>0.5380876</v>
      </c>
      <c r="AS47">
        <v>1.1475140504014274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749.05305400309726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157.4334955342359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55.101021912214435</v>
      </c>
      <c r="Q48">
        <v>5.3215987959866222</v>
      </c>
      <c r="R48">
        <v>10.330838439390215</v>
      </c>
      <c r="S48">
        <v>6.4303303882306482</v>
      </c>
      <c r="T48">
        <v>0</v>
      </c>
      <c r="U48">
        <v>329.05803789385266</v>
      </c>
      <c r="V48">
        <v>5.0601106636500752</v>
      </c>
      <c r="W48">
        <v>8.8808979464841329</v>
      </c>
      <c r="X48">
        <v>30.670472314952807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13.266689877698978</v>
      </c>
      <c r="AL48">
        <v>0.33977819079173849</v>
      </c>
      <c r="AM48">
        <v>0</v>
      </c>
      <c r="AN48">
        <v>0</v>
      </c>
      <c r="AO48">
        <v>0</v>
      </c>
      <c r="AP48">
        <v>0.15607217084341346</v>
      </c>
      <c r="AQ48">
        <v>0</v>
      </c>
      <c r="AR48">
        <v>1.0761752</v>
      </c>
      <c r="AS48">
        <v>1.1475140504014274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749.59114160309718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119.94277431399151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55.101021912214435</v>
      </c>
      <c r="Q49">
        <v>5.3215987959866222</v>
      </c>
      <c r="R49">
        <v>10.330838439390215</v>
      </c>
      <c r="S49">
        <v>6.4303303882306482</v>
      </c>
      <c r="T49">
        <v>0</v>
      </c>
      <c r="U49">
        <v>329.05803789385266</v>
      </c>
      <c r="V49">
        <v>5.0601106636500752</v>
      </c>
      <c r="W49">
        <v>8.8808979464841329</v>
      </c>
      <c r="X49">
        <v>30.670472314952807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13.266689877698978</v>
      </c>
      <c r="AL49">
        <v>0.33977819079173849</v>
      </c>
      <c r="AM49">
        <v>0</v>
      </c>
      <c r="AN49">
        <v>0</v>
      </c>
      <c r="AO49">
        <v>0</v>
      </c>
      <c r="AP49">
        <v>0.15607217084341346</v>
      </c>
      <c r="AQ49">
        <v>0</v>
      </c>
      <c r="AR49">
        <v>5.9189635999999997</v>
      </c>
      <c r="AS49">
        <v>1.1475140504014274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716.94320878285282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100.7495495950493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55.101021912214435</v>
      </c>
      <c r="Q50">
        <v>5.3215987959866222</v>
      </c>
      <c r="R50">
        <v>10.330838439390215</v>
      </c>
      <c r="S50">
        <v>6.4303303882306482</v>
      </c>
      <c r="T50">
        <v>0</v>
      </c>
      <c r="U50">
        <v>329.05803789385266</v>
      </c>
      <c r="V50">
        <v>5.0601106636500752</v>
      </c>
      <c r="W50">
        <v>8.8808979464841329</v>
      </c>
      <c r="X50">
        <v>30.670472314952807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13.266689877698978</v>
      </c>
      <c r="AL50">
        <v>0.33977819079173849</v>
      </c>
      <c r="AM50">
        <v>0</v>
      </c>
      <c r="AN50">
        <v>0</v>
      </c>
      <c r="AO50">
        <v>0</v>
      </c>
      <c r="AP50">
        <v>0.15607217084341346</v>
      </c>
      <c r="AQ50">
        <v>0</v>
      </c>
      <c r="AR50">
        <v>5.9189635999999997</v>
      </c>
      <c r="AS50">
        <v>1.1475140504014274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697.74998406391069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86.349938967864873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55.101021912214435</v>
      </c>
      <c r="Q51">
        <v>5.3215987959866222</v>
      </c>
      <c r="R51">
        <v>10.330838439390215</v>
      </c>
      <c r="S51">
        <v>6.4303303882306482</v>
      </c>
      <c r="T51">
        <v>0</v>
      </c>
      <c r="U51">
        <v>329.05803789385266</v>
      </c>
      <c r="V51">
        <v>5.0601106636500752</v>
      </c>
      <c r="W51">
        <v>8.8808979464841329</v>
      </c>
      <c r="X51">
        <v>30.670472314952807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13.266689877698978</v>
      </c>
      <c r="AL51">
        <v>0.33977819079173849</v>
      </c>
      <c r="AM51">
        <v>0</v>
      </c>
      <c r="AN51">
        <v>0</v>
      </c>
      <c r="AO51">
        <v>0</v>
      </c>
      <c r="AP51">
        <v>0.15607217084341346</v>
      </c>
      <c r="AQ51">
        <v>0</v>
      </c>
      <c r="AR51">
        <v>0.80713139999999994</v>
      </c>
      <c r="AS51">
        <v>1.1475140504014274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678.23854123672618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81.560298058380653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55.101021912214435</v>
      </c>
      <c r="Q52">
        <v>5.3215987959866222</v>
      </c>
      <c r="R52">
        <v>10.330838439390215</v>
      </c>
      <c r="S52">
        <v>6.4303303882306482</v>
      </c>
      <c r="T52">
        <v>0</v>
      </c>
      <c r="U52">
        <v>329.05803789385266</v>
      </c>
      <c r="V52">
        <v>5.0601106636500752</v>
      </c>
      <c r="W52">
        <v>8.8808979464841329</v>
      </c>
      <c r="X52">
        <v>30.670472314952807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13.266689877698978</v>
      </c>
      <c r="AL52">
        <v>0.33977819079173849</v>
      </c>
      <c r="AM52">
        <v>0</v>
      </c>
      <c r="AN52">
        <v>0</v>
      </c>
      <c r="AO52">
        <v>0</v>
      </c>
      <c r="AP52">
        <v>0.15607217084341346</v>
      </c>
      <c r="AQ52">
        <v>0</v>
      </c>
      <c r="AR52">
        <v>0.5380876</v>
      </c>
      <c r="AS52">
        <v>1.1475140504014274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673.17985652724201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81.559008788169535</v>
      </c>
      <c r="L53">
        <v>62.589752416451255</v>
      </c>
      <c r="M53">
        <v>0</v>
      </c>
      <c r="N53">
        <v>14.389509922357508</v>
      </c>
      <c r="O53">
        <v>48.338845885555372</v>
      </c>
      <c r="P53">
        <v>55.101021912214435</v>
      </c>
      <c r="Q53">
        <v>5.3215987959866222</v>
      </c>
      <c r="R53">
        <v>10.330838439390215</v>
      </c>
      <c r="S53">
        <v>6.4303303882306482</v>
      </c>
      <c r="T53">
        <v>0</v>
      </c>
      <c r="U53">
        <v>329.05803789385266</v>
      </c>
      <c r="V53">
        <v>5.0601106636500752</v>
      </c>
      <c r="W53">
        <v>8.8808979464841329</v>
      </c>
      <c r="X53">
        <v>30.670472314952807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13.266689877698978</v>
      </c>
      <c r="AL53">
        <v>0.33977819079173849</v>
      </c>
      <c r="AM53">
        <v>0</v>
      </c>
      <c r="AN53">
        <v>0</v>
      </c>
      <c r="AO53">
        <v>0</v>
      </c>
      <c r="AP53">
        <v>0.15607217084341346</v>
      </c>
      <c r="AQ53">
        <v>0</v>
      </c>
      <c r="AR53">
        <v>0.5380876</v>
      </c>
      <c r="AS53">
        <v>1.1475140504014274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673.17856725703086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81.559008788169535</v>
      </c>
      <c r="L54">
        <v>62.589752416451255</v>
      </c>
      <c r="M54">
        <v>0</v>
      </c>
      <c r="N54">
        <v>14.389509922357508</v>
      </c>
      <c r="O54">
        <v>48.338845885555372</v>
      </c>
      <c r="P54">
        <v>55.101021912214435</v>
      </c>
      <c r="Q54">
        <v>5.3215987959866222</v>
      </c>
      <c r="R54">
        <v>10.330838439390215</v>
      </c>
      <c r="S54">
        <v>6.4303303882306482</v>
      </c>
      <c r="T54">
        <v>0</v>
      </c>
      <c r="U54">
        <v>329.05803789385266</v>
      </c>
      <c r="V54">
        <v>5.0601106636500752</v>
      </c>
      <c r="W54">
        <v>8.8808979464841329</v>
      </c>
      <c r="X54">
        <v>30.670472314952807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13.266689877698978</v>
      </c>
      <c r="AL54">
        <v>0.33977819079173849</v>
      </c>
      <c r="AM54">
        <v>0</v>
      </c>
      <c r="AN54">
        <v>0</v>
      </c>
      <c r="AO54">
        <v>0</v>
      </c>
      <c r="AP54">
        <v>0.15607217084341346</v>
      </c>
      <c r="AQ54">
        <v>0</v>
      </c>
      <c r="AR54">
        <v>0.5380876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673.17856725703086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100.75035624535191</v>
      </c>
      <c r="L55">
        <v>62.590708582322122</v>
      </c>
      <c r="M55">
        <v>0</v>
      </c>
      <c r="N55">
        <v>14.389509922357508</v>
      </c>
      <c r="O55">
        <v>48.338845885555372</v>
      </c>
      <c r="P55">
        <v>55.101021912214435</v>
      </c>
      <c r="Q55">
        <v>5.3215987959866222</v>
      </c>
      <c r="R55">
        <v>10.330838439390215</v>
      </c>
      <c r="S55">
        <v>6.4303303882306482</v>
      </c>
      <c r="T55">
        <v>0</v>
      </c>
      <c r="U55">
        <v>329.05803789385266</v>
      </c>
      <c r="V55">
        <v>5.0601106636500752</v>
      </c>
      <c r="W55">
        <v>9.2001653189577706</v>
      </c>
      <c r="X55">
        <v>30.670472314952807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13.266689877698978</v>
      </c>
      <c r="AL55">
        <v>0.33977819079173849</v>
      </c>
      <c r="AM55">
        <v>0</v>
      </c>
      <c r="AN55">
        <v>0</v>
      </c>
      <c r="AO55">
        <v>0</v>
      </c>
      <c r="AP55">
        <v>0.15607217084341346</v>
      </c>
      <c r="AQ55">
        <v>0</v>
      </c>
      <c r="AR55">
        <v>0.5380876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692.69013825255774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81.560298058380653</v>
      </c>
      <c r="L56">
        <v>62.51046418366272</v>
      </c>
      <c r="M56">
        <v>0</v>
      </c>
      <c r="N56">
        <v>14.389509922357508</v>
      </c>
      <c r="O56">
        <v>48.338845885555372</v>
      </c>
      <c r="P56">
        <v>55.101021912214435</v>
      </c>
      <c r="Q56">
        <v>5.3215987959866222</v>
      </c>
      <c r="R56">
        <v>10.330838439390215</v>
      </c>
      <c r="S56">
        <v>6.4303303882306482</v>
      </c>
      <c r="T56">
        <v>0</v>
      </c>
      <c r="U56">
        <v>329.05803789385266</v>
      </c>
      <c r="V56">
        <v>5.0601106636500752</v>
      </c>
      <c r="W56">
        <v>9.2001653189577706</v>
      </c>
      <c r="X56">
        <v>30.670472314952807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13.266689877698978</v>
      </c>
      <c r="AL56">
        <v>0.33977819079173849</v>
      </c>
      <c r="AM56">
        <v>0</v>
      </c>
      <c r="AN56">
        <v>0</v>
      </c>
      <c r="AO56">
        <v>0</v>
      </c>
      <c r="AP56">
        <v>0.15607217084341346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673.41983566692716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78.679837105906401</v>
      </c>
      <c r="L57">
        <v>34.540018016952835</v>
      </c>
      <c r="M57">
        <v>0</v>
      </c>
      <c r="N57">
        <v>14.389509922357508</v>
      </c>
      <c r="O57">
        <v>48.338845885555372</v>
      </c>
      <c r="P57">
        <v>55.101021912214435</v>
      </c>
      <c r="Q57">
        <v>0.96046076523838264</v>
      </c>
      <c r="R57">
        <v>4.7986027425320046</v>
      </c>
      <c r="S57">
        <v>2.8797586991272395</v>
      </c>
      <c r="T57">
        <v>0</v>
      </c>
      <c r="U57">
        <v>329.05803789385266</v>
      </c>
      <c r="V57">
        <v>5.0601106636500752</v>
      </c>
      <c r="W57">
        <v>9.2001653189577706</v>
      </c>
      <c r="X57">
        <v>30.670472314952807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13.266689877698978</v>
      </c>
      <c r="AL57">
        <v>0.33977819079173849</v>
      </c>
      <c r="AM57">
        <v>0</v>
      </c>
      <c r="AN57">
        <v>0</v>
      </c>
      <c r="AO57">
        <v>0</v>
      </c>
      <c r="AP57">
        <v>0.15607217084341346</v>
      </c>
      <c r="AQ57">
        <v>0</v>
      </c>
      <c r="AR57">
        <v>0.5380876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629.1249831310331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78.680607904605793</v>
      </c>
      <c r="L58">
        <v>34.540071543639854</v>
      </c>
      <c r="M58">
        <v>0</v>
      </c>
      <c r="N58">
        <v>14.389509922357508</v>
      </c>
      <c r="O58">
        <v>48.338845885555372</v>
      </c>
      <c r="P58">
        <v>55.101021912214435</v>
      </c>
      <c r="Q58">
        <v>0.96046076523838264</v>
      </c>
      <c r="R58">
        <v>4.7986027425320046</v>
      </c>
      <c r="S58">
        <v>2.8797586991272395</v>
      </c>
      <c r="T58">
        <v>0</v>
      </c>
      <c r="U58">
        <v>329.05803789385266</v>
      </c>
      <c r="V58">
        <v>5.0601106636500752</v>
      </c>
      <c r="W58">
        <v>9.2001653189577706</v>
      </c>
      <c r="X58">
        <v>30.670472314952807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13.266689877698978</v>
      </c>
      <c r="AL58">
        <v>0.33977819079173849</v>
      </c>
      <c r="AM58">
        <v>0</v>
      </c>
      <c r="AN58">
        <v>0</v>
      </c>
      <c r="AO58">
        <v>0</v>
      </c>
      <c r="AP58">
        <v>0.15607217084341346</v>
      </c>
      <c r="AQ58">
        <v>0</v>
      </c>
      <c r="AR58">
        <v>0.5380876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629.12580745641958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78.679802547593255</v>
      </c>
      <c r="L59">
        <v>34.540071543639854</v>
      </c>
      <c r="M59">
        <v>0</v>
      </c>
      <c r="N59">
        <v>14.389509922357508</v>
      </c>
      <c r="O59">
        <v>48.338845885555372</v>
      </c>
      <c r="P59">
        <v>55.101021912214435</v>
      </c>
      <c r="Q59">
        <v>0.96046076523838264</v>
      </c>
      <c r="R59">
        <v>4.7986027425320046</v>
      </c>
      <c r="S59">
        <v>2.8797586991272395</v>
      </c>
      <c r="T59">
        <v>0</v>
      </c>
      <c r="U59">
        <v>320.83985227993333</v>
      </c>
      <c r="V59">
        <v>5.0601106636500752</v>
      </c>
      <c r="W59">
        <v>9.151217960684674</v>
      </c>
      <c r="X59">
        <v>30.670472314952807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13.266689877698978</v>
      </c>
      <c r="AL59">
        <v>0.33977819079173849</v>
      </c>
      <c r="AM59">
        <v>0</v>
      </c>
      <c r="AN59">
        <v>0</v>
      </c>
      <c r="AO59">
        <v>0</v>
      </c>
      <c r="AP59">
        <v>0.15607217084341346</v>
      </c>
      <c r="AQ59">
        <v>0</v>
      </c>
      <c r="AR59">
        <v>0.5380876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620.85786912721471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78.680752178386797</v>
      </c>
      <c r="L60">
        <v>34.540071543639854</v>
      </c>
      <c r="M60">
        <v>0</v>
      </c>
      <c r="N60">
        <v>14.389509922357508</v>
      </c>
      <c r="O60">
        <v>48.338845885555372</v>
      </c>
      <c r="P60">
        <v>55.101021912214435</v>
      </c>
      <c r="Q60">
        <v>0.96046076523838264</v>
      </c>
      <c r="R60">
        <v>4.7986027425320046</v>
      </c>
      <c r="S60">
        <v>2.8797586991272395</v>
      </c>
      <c r="T60">
        <v>0</v>
      </c>
      <c r="U60">
        <v>320.83985227993333</v>
      </c>
      <c r="V60">
        <v>5.0601106636500752</v>
      </c>
      <c r="W60">
        <v>9.151217960684674</v>
      </c>
      <c r="X60">
        <v>30.670472314952807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13.266689877698978</v>
      </c>
      <c r="AL60">
        <v>0.33977819079173849</v>
      </c>
      <c r="AM60">
        <v>0</v>
      </c>
      <c r="AN60">
        <v>0</v>
      </c>
      <c r="AO60">
        <v>0</v>
      </c>
      <c r="AP60">
        <v>0.15607217084341346</v>
      </c>
      <c r="AQ60">
        <v>0</v>
      </c>
      <c r="AR60">
        <v>0.5380876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620.85881875800817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78.680752178386797</v>
      </c>
      <c r="L61">
        <v>34.540071543639854</v>
      </c>
      <c r="M61">
        <v>0</v>
      </c>
      <c r="N61">
        <v>14.389509922357508</v>
      </c>
      <c r="O61">
        <v>48.338845885555372</v>
      </c>
      <c r="P61">
        <v>55.101021912214435</v>
      </c>
      <c r="Q61">
        <v>0.96046076523838264</v>
      </c>
      <c r="R61">
        <v>4.7986027425320046</v>
      </c>
      <c r="S61">
        <v>2.8797586991272395</v>
      </c>
      <c r="T61">
        <v>0</v>
      </c>
      <c r="U61">
        <v>320.83985227993333</v>
      </c>
      <c r="V61">
        <v>5.0601106636500752</v>
      </c>
      <c r="W61">
        <v>9.151217960684674</v>
      </c>
      <c r="X61">
        <v>30.670472314952807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13.266689877698978</v>
      </c>
      <c r="AL61">
        <v>0.33977819079173849</v>
      </c>
      <c r="AM61">
        <v>0</v>
      </c>
      <c r="AN61">
        <v>0</v>
      </c>
      <c r="AO61">
        <v>0</v>
      </c>
      <c r="AP61">
        <v>6.2428868337365377E-2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620.76517545550212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78.680752178386797</v>
      </c>
      <c r="L62">
        <v>34.540071543639854</v>
      </c>
      <c r="M62">
        <v>0</v>
      </c>
      <c r="N62">
        <v>14.389509922357508</v>
      </c>
      <c r="O62">
        <v>48.338845885555372</v>
      </c>
      <c r="P62">
        <v>55.101021912214435</v>
      </c>
      <c r="Q62">
        <v>0.96046076523838264</v>
      </c>
      <c r="R62">
        <v>4.7986027425320046</v>
      </c>
      <c r="S62">
        <v>2.8797586991272395</v>
      </c>
      <c r="T62">
        <v>0</v>
      </c>
      <c r="U62">
        <v>320.83985227993333</v>
      </c>
      <c r="V62">
        <v>5.0601106636500752</v>
      </c>
      <c r="W62">
        <v>9.151217960684674</v>
      </c>
      <c r="X62">
        <v>30.670472314952807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13.266689877698978</v>
      </c>
      <c r="AL62">
        <v>0.33977819079173849</v>
      </c>
      <c r="AM62">
        <v>0</v>
      </c>
      <c r="AN62">
        <v>0</v>
      </c>
      <c r="AO62">
        <v>0</v>
      </c>
      <c r="AP62">
        <v>6.2428868337365377E-2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620.76517545550212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78.680752178386797</v>
      </c>
      <c r="L63">
        <v>34.540071543639854</v>
      </c>
      <c r="M63">
        <v>0</v>
      </c>
      <c r="N63">
        <v>14.389509922357508</v>
      </c>
      <c r="O63">
        <v>48.338845885555372</v>
      </c>
      <c r="P63">
        <v>55.101021912214435</v>
      </c>
      <c r="Q63">
        <v>0.96046076523838264</v>
      </c>
      <c r="R63">
        <v>4.7986027425320046</v>
      </c>
      <c r="S63">
        <v>2.8797586991272395</v>
      </c>
      <c r="T63">
        <v>0</v>
      </c>
      <c r="U63">
        <v>320.83985227993333</v>
      </c>
      <c r="V63">
        <v>5.0601106636500752</v>
      </c>
      <c r="W63">
        <v>9.151217960684674</v>
      </c>
      <c r="X63">
        <v>30.670472314952807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13.266689877698978</v>
      </c>
      <c r="AL63">
        <v>0.33977819079173849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0.5380876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620.70274658716471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78.679802547593255</v>
      </c>
      <c r="L64">
        <v>34.540071543639854</v>
      </c>
      <c r="M64">
        <v>0</v>
      </c>
      <c r="N64">
        <v>14.389509922357508</v>
      </c>
      <c r="O64">
        <v>48.338845885555372</v>
      </c>
      <c r="P64">
        <v>55.101021912214435</v>
      </c>
      <c r="Q64">
        <v>0.96046076523838264</v>
      </c>
      <c r="R64">
        <v>4.7986027425320046</v>
      </c>
      <c r="S64">
        <v>2.8797586991272395</v>
      </c>
      <c r="T64">
        <v>0</v>
      </c>
      <c r="U64">
        <v>320.83985227993333</v>
      </c>
      <c r="V64">
        <v>5.0601106636500752</v>
      </c>
      <c r="W64">
        <v>9.151217960684674</v>
      </c>
      <c r="X64">
        <v>30.670472314952807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13.266689877698978</v>
      </c>
      <c r="AL64">
        <v>0.33977819079173849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0.5380876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620.70179695637125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78.680607904605793</v>
      </c>
      <c r="L65">
        <v>34.540071543639854</v>
      </c>
      <c r="M65">
        <v>0</v>
      </c>
      <c r="N65">
        <v>14.389509922357508</v>
      </c>
      <c r="O65">
        <v>48.338845885555372</v>
      </c>
      <c r="P65">
        <v>55.101021912214435</v>
      </c>
      <c r="Q65">
        <v>0.96046076523838264</v>
      </c>
      <c r="R65">
        <v>4.7986027425320046</v>
      </c>
      <c r="S65">
        <v>2.8797586991272395</v>
      </c>
      <c r="T65">
        <v>0</v>
      </c>
      <c r="U65">
        <v>320.83985227993333</v>
      </c>
      <c r="V65">
        <v>5.0601106636500752</v>
      </c>
      <c r="W65">
        <v>9.151217960684674</v>
      </c>
      <c r="X65">
        <v>30.670472314952807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13.266689877698978</v>
      </c>
      <c r="AL65">
        <v>0.33977819079173849</v>
      </c>
      <c r="AM65">
        <v>0</v>
      </c>
      <c r="AN65">
        <v>0</v>
      </c>
      <c r="AO65">
        <v>0</v>
      </c>
      <c r="AP65">
        <v>0.24971547334946151</v>
      </c>
      <c r="AQ65">
        <v>0</v>
      </c>
      <c r="AR65">
        <v>0.5380876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620.95231778673326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78.679837105906401</v>
      </c>
      <c r="L66">
        <v>34.540071543639854</v>
      </c>
      <c r="M66">
        <v>0</v>
      </c>
      <c r="N66">
        <v>14.389509922357508</v>
      </c>
      <c r="O66">
        <v>48.338845885555372</v>
      </c>
      <c r="P66">
        <v>55.101021912214435</v>
      </c>
      <c r="Q66">
        <v>0.96046076523838264</v>
      </c>
      <c r="R66">
        <v>4.7986027425320046</v>
      </c>
      <c r="S66">
        <v>2.8797586991272395</v>
      </c>
      <c r="T66">
        <v>0</v>
      </c>
      <c r="U66">
        <v>320.83985227993333</v>
      </c>
      <c r="V66">
        <v>5.0601106636500752</v>
      </c>
      <c r="W66">
        <v>9.151217960684674</v>
      </c>
      <c r="X66">
        <v>30.670472314952807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13.266689877698978</v>
      </c>
      <c r="AL66">
        <v>0.33977819079173849</v>
      </c>
      <c r="AM66">
        <v>0</v>
      </c>
      <c r="AN66">
        <v>0</v>
      </c>
      <c r="AO66">
        <v>0</v>
      </c>
      <c r="AP66">
        <v>0.24971547334946151</v>
      </c>
      <c r="AQ66">
        <v>0</v>
      </c>
      <c r="AR66">
        <v>0.5380876</v>
      </c>
      <c r="AS66">
        <v>1.1475140504014274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620.95154698803378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78.679243681950609</v>
      </c>
      <c r="L67">
        <v>34.540071543639854</v>
      </c>
      <c r="M67">
        <v>0</v>
      </c>
      <c r="N67">
        <v>14.389509922357508</v>
      </c>
      <c r="O67">
        <v>48.338845885555372</v>
      </c>
      <c r="P67">
        <v>55.101021912214435</v>
      </c>
      <c r="Q67">
        <v>0.96046076523838264</v>
      </c>
      <c r="R67">
        <v>4.7986027425320046</v>
      </c>
      <c r="S67">
        <v>2.8797586991272395</v>
      </c>
      <c r="T67">
        <v>0</v>
      </c>
      <c r="U67">
        <v>320.83985227993333</v>
      </c>
      <c r="V67">
        <v>5.0601106636500752</v>
      </c>
      <c r="W67">
        <v>9.151217960684674</v>
      </c>
      <c r="X67">
        <v>30.670472314952807</v>
      </c>
      <c r="Y67">
        <v>0</v>
      </c>
      <c r="Z67">
        <v>0</v>
      </c>
      <c r="AA67">
        <v>0</v>
      </c>
      <c r="AB67">
        <v>0.81221681350337604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13.266689877698978</v>
      </c>
      <c r="AL67">
        <v>0.33977819079173849</v>
      </c>
      <c r="AM67">
        <v>0</v>
      </c>
      <c r="AN67">
        <v>0</v>
      </c>
      <c r="AO67">
        <v>0</v>
      </c>
      <c r="AP67">
        <v>0.24971547334946151</v>
      </c>
      <c r="AQ67">
        <v>0</v>
      </c>
      <c r="AR67">
        <v>5.9189635999999997</v>
      </c>
      <c r="AS67">
        <v>2.0327390588760035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632.04560354677301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124.73236190680524</v>
      </c>
      <c r="L68">
        <v>62.509601316611018</v>
      </c>
      <c r="M68">
        <v>0</v>
      </c>
      <c r="N68">
        <v>14.389509922357508</v>
      </c>
      <c r="O68">
        <v>48.338845885555372</v>
      </c>
      <c r="P68">
        <v>55.101021912214435</v>
      </c>
      <c r="Q68">
        <v>5.3215987959866222</v>
      </c>
      <c r="R68">
        <v>10.330838439390215</v>
      </c>
      <c r="S68">
        <v>6.4303303882306482</v>
      </c>
      <c r="T68">
        <v>0</v>
      </c>
      <c r="U68">
        <v>320.83985227993333</v>
      </c>
      <c r="V68">
        <v>5.0601106636500752</v>
      </c>
      <c r="W68">
        <v>9.151217960684674</v>
      </c>
      <c r="X68">
        <v>30.670472314952807</v>
      </c>
      <c r="Y68">
        <v>0</v>
      </c>
      <c r="Z68">
        <v>0</v>
      </c>
      <c r="AA68">
        <v>0</v>
      </c>
      <c r="AB68">
        <v>0.81221681350337604</v>
      </c>
      <c r="AC68">
        <v>0</v>
      </c>
      <c r="AD68">
        <v>0</v>
      </c>
      <c r="AE68">
        <v>4.0163321607170692</v>
      </c>
      <c r="AF68">
        <v>0</v>
      </c>
      <c r="AG68">
        <v>0</v>
      </c>
      <c r="AH68">
        <v>4.1543663400000002</v>
      </c>
      <c r="AI68">
        <v>0</v>
      </c>
      <c r="AJ68">
        <v>0</v>
      </c>
      <c r="AK68">
        <v>13.266689877698978</v>
      </c>
      <c r="AL68">
        <v>0.33977819079173849</v>
      </c>
      <c r="AM68">
        <v>0</v>
      </c>
      <c r="AN68">
        <v>0</v>
      </c>
      <c r="AO68">
        <v>0</v>
      </c>
      <c r="AP68">
        <v>0.24971547334946151</v>
      </c>
      <c r="AQ68">
        <v>0</v>
      </c>
      <c r="AR68">
        <v>5.9189635999999997</v>
      </c>
      <c r="AS68">
        <v>2.0327390588760035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723.66656330130866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78.680789925851386</v>
      </c>
      <c r="L69">
        <v>62.589752416451255</v>
      </c>
      <c r="M69">
        <v>0</v>
      </c>
      <c r="N69">
        <v>14.389509922357508</v>
      </c>
      <c r="O69">
        <v>48.338845885555372</v>
      </c>
      <c r="P69">
        <v>55.101021912214435</v>
      </c>
      <c r="Q69">
        <v>5.3215987959866222</v>
      </c>
      <c r="R69">
        <v>10.330838439390215</v>
      </c>
      <c r="S69">
        <v>6.4303303882306482</v>
      </c>
      <c r="T69">
        <v>0</v>
      </c>
      <c r="U69">
        <v>320.83985227993333</v>
      </c>
      <c r="V69">
        <v>5.0601106636500752</v>
      </c>
      <c r="W69">
        <v>9.151217960684674</v>
      </c>
      <c r="X69">
        <v>30.670472314952807</v>
      </c>
      <c r="Y69">
        <v>0</v>
      </c>
      <c r="Z69">
        <v>0</v>
      </c>
      <c r="AA69">
        <v>0</v>
      </c>
      <c r="AB69">
        <v>0.81221681350337604</v>
      </c>
      <c r="AC69">
        <v>0</v>
      </c>
      <c r="AD69">
        <v>0</v>
      </c>
      <c r="AE69">
        <v>4.0163321607170692</v>
      </c>
      <c r="AF69">
        <v>0</v>
      </c>
      <c r="AG69">
        <v>0</v>
      </c>
      <c r="AH69">
        <v>4.8467606029989438</v>
      </c>
      <c r="AI69">
        <v>0</v>
      </c>
      <c r="AJ69">
        <v>0</v>
      </c>
      <c r="AK69">
        <v>13.266689877698978</v>
      </c>
      <c r="AL69">
        <v>0.33977819079173849</v>
      </c>
      <c r="AM69">
        <v>0</v>
      </c>
      <c r="AN69">
        <v>0</v>
      </c>
      <c r="AO69">
        <v>0</v>
      </c>
      <c r="AP69">
        <v>0.24971547334946151</v>
      </c>
      <c r="AQ69">
        <v>0</v>
      </c>
      <c r="AR69">
        <v>0.9416532999999998</v>
      </c>
      <c r="AS69">
        <v>2.0327390588760035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673.41022638319396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78.680789925851386</v>
      </c>
      <c r="L70">
        <v>62.589752416451255</v>
      </c>
      <c r="M70">
        <v>0</v>
      </c>
      <c r="N70">
        <v>14.389509922357508</v>
      </c>
      <c r="O70">
        <v>48.338845885555372</v>
      </c>
      <c r="P70">
        <v>55.101021912214435</v>
      </c>
      <c r="Q70">
        <v>5.3215987959866222</v>
      </c>
      <c r="R70">
        <v>10.330838439390215</v>
      </c>
      <c r="S70">
        <v>6.4303303882306482</v>
      </c>
      <c r="T70">
        <v>0</v>
      </c>
      <c r="U70">
        <v>320.83985227993333</v>
      </c>
      <c r="V70">
        <v>5.0601106636500752</v>
      </c>
      <c r="W70">
        <v>9.151217960684674</v>
      </c>
      <c r="X70">
        <v>30.670472314952807</v>
      </c>
      <c r="Y70">
        <v>0</v>
      </c>
      <c r="Z70">
        <v>0</v>
      </c>
      <c r="AA70">
        <v>0</v>
      </c>
      <c r="AB70">
        <v>0.81221681350337604</v>
      </c>
      <c r="AC70">
        <v>0</v>
      </c>
      <c r="AD70">
        <v>0</v>
      </c>
      <c r="AE70">
        <v>4.0163321607170692</v>
      </c>
      <c r="AF70">
        <v>0</v>
      </c>
      <c r="AG70">
        <v>0</v>
      </c>
      <c r="AH70">
        <v>9.0011271970010558</v>
      </c>
      <c r="AI70">
        <v>0</v>
      </c>
      <c r="AJ70">
        <v>0</v>
      </c>
      <c r="AK70">
        <v>13.266689877698978</v>
      </c>
      <c r="AL70">
        <v>0.33977819079173849</v>
      </c>
      <c r="AM70">
        <v>0</v>
      </c>
      <c r="AN70">
        <v>0</v>
      </c>
      <c r="AO70">
        <v>0</v>
      </c>
      <c r="AP70">
        <v>0.24971547334946151</v>
      </c>
      <c r="AQ70">
        <v>0</v>
      </c>
      <c r="AR70">
        <v>0.56499203079710147</v>
      </c>
      <c r="AS70">
        <v>2.0327390588760035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677.18793170799324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153.30989402700669</v>
      </c>
      <c r="L71">
        <v>62.589752416451255</v>
      </c>
      <c r="M71">
        <v>0</v>
      </c>
      <c r="N71">
        <v>14.389509922357508</v>
      </c>
      <c r="O71">
        <v>48.338845885555372</v>
      </c>
      <c r="P71">
        <v>55.101021912214435</v>
      </c>
      <c r="Q71">
        <v>5.3215987959866222</v>
      </c>
      <c r="R71">
        <v>10.330838439390215</v>
      </c>
      <c r="S71">
        <v>6.4303303882306482</v>
      </c>
      <c r="T71">
        <v>0</v>
      </c>
      <c r="U71">
        <v>320.83985227993333</v>
      </c>
      <c r="V71">
        <v>5.0601106636500752</v>
      </c>
      <c r="W71">
        <v>9.151217960684674</v>
      </c>
      <c r="X71">
        <v>30.670472314952807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2.1976949087812265</v>
      </c>
      <c r="AE71">
        <v>8.0326645754481678</v>
      </c>
      <c r="AF71">
        <v>0</v>
      </c>
      <c r="AG71">
        <v>0</v>
      </c>
      <c r="AH71">
        <v>15.694272840000002</v>
      </c>
      <c r="AI71">
        <v>0</v>
      </c>
      <c r="AJ71">
        <v>0</v>
      </c>
      <c r="AK71">
        <v>13.266689877698978</v>
      </c>
      <c r="AL71">
        <v>0.33977819079173849</v>
      </c>
      <c r="AM71">
        <v>0</v>
      </c>
      <c r="AN71">
        <v>0</v>
      </c>
      <c r="AO71">
        <v>0</v>
      </c>
      <c r="AP71">
        <v>0.12485773667473075</v>
      </c>
      <c r="AQ71">
        <v>0</v>
      </c>
      <c r="AR71">
        <v>0.56499203079710147</v>
      </c>
      <c r="AS71">
        <v>2.0327390588760035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766.99701472495656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157.4334955342359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55.101021912214435</v>
      </c>
      <c r="Q72">
        <v>5.3215987959866222</v>
      </c>
      <c r="R72">
        <v>10.330838439390215</v>
      </c>
      <c r="S72">
        <v>6.4303303882306482</v>
      </c>
      <c r="T72">
        <v>0</v>
      </c>
      <c r="U72">
        <v>320.83985227993333</v>
      </c>
      <c r="V72">
        <v>5.0601106636500752</v>
      </c>
      <c r="W72">
        <v>9.151217960684674</v>
      </c>
      <c r="X72">
        <v>30.670472314952807</v>
      </c>
      <c r="Y72">
        <v>0</v>
      </c>
      <c r="Z72">
        <v>0.2680843</v>
      </c>
      <c r="AA72">
        <v>0</v>
      </c>
      <c r="AB72">
        <v>3.2098804994748695</v>
      </c>
      <c r="AC72">
        <v>0</v>
      </c>
      <c r="AD72">
        <v>4.4526902206661623</v>
      </c>
      <c r="AE72">
        <v>8.0326645754481678</v>
      </c>
      <c r="AF72">
        <v>0</v>
      </c>
      <c r="AG72">
        <v>0</v>
      </c>
      <c r="AH72">
        <v>18.463850400000002</v>
      </c>
      <c r="AI72">
        <v>0</v>
      </c>
      <c r="AJ72">
        <v>0</v>
      </c>
      <c r="AK72">
        <v>13.266689877698978</v>
      </c>
      <c r="AL72">
        <v>1.6988907000000004</v>
      </c>
      <c r="AM72">
        <v>1.2865512151537886</v>
      </c>
      <c r="AN72">
        <v>0</v>
      </c>
      <c r="AO72">
        <v>0</v>
      </c>
      <c r="AP72">
        <v>0.12485773667473075</v>
      </c>
      <c r="AQ72">
        <v>0</v>
      </c>
      <c r="AR72">
        <v>0.56499203079710147</v>
      </c>
      <c r="AS72">
        <v>2.0327390588760035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779.05893712843249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55.101021912214435</v>
      </c>
      <c r="Q73">
        <v>5.3215987959866222</v>
      </c>
      <c r="R73">
        <v>10.330838439390215</v>
      </c>
      <c r="S73">
        <v>6.4303303882306482</v>
      </c>
      <c r="T73">
        <v>0</v>
      </c>
      <c r="U73">
        <v>320.83985227993333</v>
      </c>
      <c r="V73">
        <v>5.0601106636500752</v>
      </c>
      <c r="W73">
        <v>9.151217960684674</v>
      </c>
      <c r="X73">
        <v>30.670472314952807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0</v>
      </c>
      <c r="AD73">
        <v>4.4526902206661623</v>
      </c>
      <c r="AE73">
        <v>8.0326645754481678</v>
      </c>
      <c r="AF73">
        <v>0</v>
      </c>
      <c r="AG73">
        <v>0</v>
      </c>
      <c r="AH73">
        <v>22.80285519319958</v>
      </c>
      <c r="AI73">
        <v>0</v>
      </c>
      <c r="AJ73">
        <v>0</v>
      </c>
      <c r="AK73">
        <v>13.266689877698978</v>
      </c>
      <c r="AL73">
        <v>13.591125600000003</v>
      </c>
      <c r="AM73">
        <v>3.8518567009752447</v>
      </c>
      <c r="AN73">
        <v>0</v>
      </c>
      <c r="AO73">
        <v>0</v>
      </c>
      <c r="AP73">
        <v>0.12485773667473075</v>
      </c>
      <c r="AQ73">
        <v>0</v>
      </c>
      <c r="AR73">
        <v>0.56499203079710147</v>
      </c>
      <c r="AS73">
        <v>1.1475140504014274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804.80390592899334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55.101021912214435</v>
      </c>
      <c r="Q74">
        <v>5.3215987959866222</v>
      </c>
      <c r="R74">
        <v>10.330838439390215</v>
      </c>
      <c r="S74">
        <v>6.4303303882306482</v>
      </c>
      <c r="T74">
        <v>0</v>
      </c>
      <c r="U74">
        <v>320.83985227993333</v>
      </c>
      <c r="V74">
        <v>5.0601106636500752</v>
      </c>
      <c r="W74">
        <v>9.151217960684674</v>
      </c>
      <c r="X74">
        <v>30.670472314952807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0</v>
      </c>
      <c r="AD74">
        <v>6.6790354579863731</v>
      </c>
      <c r="AE74">
        <v>8.0326645754481678</v>
      </c>
      <c r="AF74">
        <v>0</v>
      </c>
      <c r="AG74">
        <v>0</v>
      </c>
      <c r="AH74">
        <v>28.503569118500526</v>
      </c>
      <c r="AI74">
        <v>0</v>
      </c>
      <c r="AJ74">
        <v>0</v>
      </c>
      <c r="AK74">
        <v>13.266689877698978</v>
      </c>
      <c r="AL74">
        <v>13.591125600000003</v>
      </c>
      <c r="AM74">
        <v>3.8518567009752447</v>
      </c>
      <c r="AN74">
        <v>0</v>
      </c>
      <c r="AO74">
        <v>0</v>
      </c>
      <c r="AP74">
        <v>0.12485773667473075</v>
      </c>
      <c r="AQ74">
        <v>0</v>
      </c>
      <c r="AR74">
        <v>0.56499203079710147</v>
      </c>
      <c r="AS74">
        <v>1.1475140504014274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814.40590573249608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55.101021912214435</v>
      </c>
      <c r="Q75">
        <v>5.3215987959866222</v>
      </c>
      <c r="R75">
        <v>10.330838439390215</v>
      </c>
      <c r="S75">
        <v>6.4303303882306482</v>
      </c>
      <c r="T75">
        <v>0</v>
      </c>
      <c r="U75">
        <v>320.83985227993333</v>
      </c>
      <c r="V75">
        <v>5.0601106636500752</v>
      </c>
      <c r="W75">
        <v>9.151217960684674</v>
      </c>
      <c r="X75">
        <v>30.670472314952807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0</v>
      </c>
      <c r="AD75">
        <v>6.6790354579863731</v>
      </c>
      <c r="AE75">
        <v>8.0326645754481678</v>
      </c>
      <c r="AF75">
        <v>0</v>
      </c>
      <c r="AG75">
        <v>0</v>
      </c>
      <c r="AH75">
        <v>34.204282789799365</v>
      </c>
      <c r="AI75">
        <v>0</v>
      </c>
      <c r="AJ75">
        <v>0</v>
      </c>
      <c r="AK75">
        <v>13.266689877698978</v>
      </c>
      <c r="AL75">
        <v>13.591125600000003</v>
      </c>
      <c r="AM75">
        <v>3.8518567009752447</v>
      </c>
      <c r="AN75">
        <v>0</v>
      </c>
      <c r="AO75">
        <v>0</v>
      </c>
      <c r="AP75">
        <v>0.28092990751814423</v>
      </c>
      <c r="AQ75">
        <v>0</v>
      </c>
      <c r="AR75">
        <v>0.56499203079710147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822.26491931537907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55.101021912214435</v>
      </c>
      <c r="Q76">
        <v>5.3215987959866222</v>
      </c>
      <c r="R76">
        <v>10.330838439390215</v>
      </c>
      <c r="S76">
        <v>6.4303303882306482</v>
      </c>
      <c r="T76">
        <v>0</v>
      </c>
      <c r="U76">
        <v>320.83985227993333</v>
      </c>
      <c r="V76">
        <v>5.0601106636500752</v>
      </c>
      <c r="W76">
        <v>9.151217960684674</v>
      </c>
      <c r="X76">
        <v>30.670472314952807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0</v>
      </c>
      <c r="AD76">
        <v>6.6790354579863731</v>
      </c>
      <c r="AE76">
        <v>8.0326645754481678</v>
      </c>
      <c r="AF76">
        <v>0</v>
      </c>
      <c r="AG76">
        <v>0</v>
      </c>
      <c r="AH76">
        <v>34.204282789799365</v>
      </c>
      <c r="AI76">
        <v>0</v>
      </c>
      <c r="AJ76">
        <v>0</v>
      </c>
      <c r="AK76">
        <v>13.266689877698978</v>
      </c>
      <c r="AL76">
        <v>13.591125600000003</v>
      </c>
      <c r="AM76">
        <v>3.8518567009752447</v>
      </c>
      <c r="AN76">
        <v>0</v>
      </c>
      <c r="AO76">
        <v>0</v>
      </c>
      <c r="AP76">
        <v>0.28092990751814423</v>
      </c>
      <c r="AQ76">
        <v>0</v>
      </c>
      <c r="AR76">
        <v>0.56499203079710147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823.22752880611972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55.101021912214435</v>
      </c>
      <c r="Q77">
        <v>5.3215987959866222</v>
      </c>
      <c r="R77">
        <v>10.330838439390215</v>
      </c>
      <c r="S77">
        <v>6.4303303882306482</v>
      </c>
      <c r="T77">
        <v>0</v>
      </c>
      <c r="U77">
        <v>320.83985227993333</v>
      </c>
      <c r="V77">
        <v>5.0601106636500752</v>
      </c>
      <c r="W77">
        <v>9.151217960684674</v>
      </c>
      <c r="X77">
        <v>30.670472314952807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0</v>
      </c>
      <c r="AD77">
        <v>6.6790354579863731</v>
      </c>
      <c r="AE77">
        <v>8.0326645754481678</v>
      </c>
      <c r="AF77">
        <v>0</v>
      </c>
      <c r="AG77">
        <v>0</v>
      </c>
      <c r="AH77">
        <v>32.311738200000001</v>
      </c>
      <c r="AI77">
        <v>0</v>
      </c>
      <c r="AJ77">
        <v>0</v>
      </c>
      <c r="AK77">
        <v>13.266689877698978</v>
      </c>
      <c r="AL77">
        <v>10.193344200000002</v>
      </c>
      <c r="AM77">
        <v>3.8518567009752447</v>
      </c>
      <c r="AN77">
        <v>0</v>
      </c>
      <c r="AO77">
        <v>0</v>
      </c>
      <c r="AP77">
        <v>0.28092990751814423</v>
      </c>
      <c r="AQ77">
        <v>0</v>
      </c>
      <c r="AR77">
        <v>0.56499203079710147</v>
      </c>
      <c r="AS77">
        <v>1.1475140504014274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817.93720281632034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55.101021912214435</v>
      </c>
      <c r="Q78">
        <v>5.3215987959866222</v>
      </c>
      <c r="R78">
        <v>10.330838439390215</v>
      </c>
      <c r="S78">
        <v>6.4303303882306482</v>
      </c>
      <c r="T78">
        <v>0</v>
      </c>
      <c r="U78">
        <v>320.83985227993333</v>
      </c>
      <c r="V78">
        <v>5.0601106636500752</v>
      </c>
      <c r="W78">
        <v>9.151217960684674</v>
      </c>
      <c r="X78">
        <v>30.670472314952807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0</v>
      </c>
      <c r="AD78">
        <v>4.4526902206661623</v>
      </c>
      <c r="AE78">
        <v>8.0326645754481678</v>
      </c>
      <c r="AF78">
        <v>0</v>
      </c>
      <c r="AG78">
        <v>0</v>
      </c>
      <c r="AH78">
        <v>27.234179340000001</v>
      </c>
      <c r="AI78">
        <v>0</v>
      </c>
      <c r="AJ78">
        <v>0</v>
      </c>
      <c r="AK78">
        <v>13.266689877698978</v>
      </c>
      <c r="AL78">
        <v>10.193344200000002</v>
      </c>
      <c r="AM78">
        <v>3.8518567009752447</v>
      </c>
      <c r="AN78">
        <v>0</v>
      </c>
      <c r="AO78">
        <v>0</v>
      </c>
      <c r="AP78">
        <v>0.28092990751814423</v>
      </c>
      <c r="AQ78">
        <v>0</v>
      </c>
      <c r="AR78">
        <v>0.56499203079710147</v>
      </c>
      <c r="AS78">
        <v>1.1475140504014274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810.63329871899998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55.101021912214435</v>
      </c>
      <c r="Q79">
        <v>5.3215987959866222</v>
      </c>
      <c r="R79">
        <v>10.330838439390215</v>
      </c>
      <c r="S79">
        <v>6.4303303882306482</v>
      </c>
      <c r="T79">
        <v>0</v>
      </c>
      <c r="U79">
        <v>320.83985227993333</v>
      </c>
      <c r="V79">
        <v>5.0601106636500752</v>
      </c>
      <c r="W79">
        <v>9.151217960684674</v>
      </c>
      <c r="X79">
        <v>32.329443978865498</v>
      </c>
      <c r="Y79">
        <v>0</v>
      </c>
      <c r="Z79">
        <v>1.5892038319999997</v>
      </c>
      <c r="AA79">
        <v>6.3532226388888899</v>
      </c>
      <c r="AB79">
        <v>3.2098804994748695</v>
      </c>
      <c r="AC79">
        <v>0</v>
      </c>
      <c r="AD79">
        <v>4.4526902206661623</v>
      </c>
      <c r="AE79">
        <v>8.0326645754481678</v>
      </c>
      <c r="AF79">
        <v>0</v>
      </c>
      <c r="AG79">
        <v>0</v>
      </c>
      <c r="AH79">
        <v>11.539906499999999</v>
      </c>
      <c r="AI79">
        <v>0</v>
      </c>
      <c r="AJ79">
        <v>0</v>
      </c>
      <c r="AK79">
        <v>13.266689877698978</v>
      </c>
      <c r="AL79">
        <v>1.6988907000000004</v>
      </c>
      <c r="AM79">
        <v>1.2865512151537886</v>
      </c>
      <c r="AN79">
        <v>0</v>
      </c>
      <c r="AO79">
        <v>0</v>
      </c>
      <c r="AP79">
        <v>0.12485773667473075</v>
      </c>
      <c r="AQ79">
        <v>0</v>
      </c>
      <c r="AR79">
        <v>0.56499203079710147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780.58308205475942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55.101021912214435</v>
      </c>
      <c r="Q80">
        <v>5.3215987959866222</v>
      </c>
      <c r="R80">
        <v>10.330838439390215</v>
      </c>
      <c r="S80">
        <v>6.4303303882306482</v>
      </c>
      <c r="T80">
        <v>0</v>
      </c>
      <c r="U80">
        <v>320.83985227993333</v>
      </c>
      <c r="V80">
        <v>5.0601106636500752</v>
      </c>
      <c r="W80">
        <v>9.151217960684674</v>
      </c>
      <c r="X80">
        <v>34.869047406570999</v>
      </c>
      <c r="Y80">
        <v>0</v>
      </c>
      <c r="Z80">
        <v>1.5892038319999997</v>
      </c>
      <c r="AA80">
        <v>3.4238094569854671</v>
      </c>
      <c r="AB80">
        <v>0</v>
      </c>
      <c r="AC80">
        <v>0</v>
      </c>
      <c r="AD80">
        <v>2.1976949087812265</v>
      </c>
      <c r="AE80">
        <v>4.0163321607170692</v>
      </c>
      <c r="AF80">
        <v>0</v>
      </c>
      <c r="AG80">
        <v>0</v>
      </c>
      <c r="AH80">
        <v>8.7703289400000006</v>
      </c>
      <c r="AI80">
        <v>0</v>
      </c>
      <c r="AJ80">
        <v>0</v>
      </c>
      <c r="AK80">
        <v>13.266689877698978</v>
      </c>
      <c r="AL80">
        <v>0.33977819079173849</v>
      </c>
      <c r="AM80">
        <v>0</v>
      </c>
      <c r="AN80">
        <v>0</v>
      </c>
      <c r="AO80">
        <v>0</v>
      </c>
      <c r="AP80">
        <v>0.12485773667473075</v>
      </c>
      <c r="AQ80">
        <v>0</v>
      </c>
      <c r="AR80">
        <v>0.56499203079710147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765.29682279010888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55.101021912214435</v>
      </c>
      <c r="Q81">
        <v>5.3215987959866222</v>
      </c>
      <c r="R81">
        <v>10.330838439390215</v>
      </c>
      <c r="S81">
        <v>6.4303303882306482</v>
      </c>
      <c r="T81">
        <v>0</v>
      </c>
      <c r="U81">
        <v>320.83985227993333</v>
      </c>
      <c r="V81">
        <v>5.0601106636500752</v>
      </c>
      <c r="W81">
        <v>9.1509140933861772</v>
      </c>
      <c r="X81">
        <v>35.950315457821119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4.9160000546990492</v>
      </c>
      <c r="AI81">
        <v>0</v>
      </c>
      <c r="AJ81">
        <v>0</v>
      </c>
      <c r="AK81">
        <v>13.266689877698978</v>
      </c>
      <c r="AL81">
        <v>0.33977819079173849</v>
      </c>
      <c r="AM81">
        <v>0</v>
      </c>
      <c r="AN81">
        <v>0</v>
      </c>
      <c r="AO81">
        <v>0</v>
      </c>
      <c r="AP81">
        <v>1.5295067663502904</v>
      </c>
      <c r="AQ81">
        <v>0</v>
      </c>
      <c r="AR81">
        <v>0.56499203079710147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759.84677793785352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55.101021912214435</v>
      </c>
      <c r="Q82">
        <v>5.3215987959866222</v>
      </c>
      <c r="R82">
        <v>10.330838439390215</v>
      </c>
      <c r="S82">
        <v>6.4303303882306482</v>
      </c>
      <c r="T82">
        <v>0</v>
      </c>
      <c r="U82">
        <v>320.83985227993333</v>
      </c>
      <c r="V82">
        <v>5.0601106636500752</v>
      </c>
      <c r="W82">
        <v>9.1509140933861772</v>
      </c>
      <c r="X82">
        <v>35.950315457821119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13.266689877698978</v>
      </c>
      <c r="AL82">
        <v>0.33977819079173849</v>
      </c>
      <c r="AM82">
        <v>0</v>
      </c>
      <c r="AN82">
        <v>0</v>
      </c>
      <c r="AO82">
        <v>0</v>
      </c>
      <c r="AP82">
        <v>1.5295067663502904</v>
      </c>
      <c r="AQ82">
        <v>0</v>
      </c>
      <c r="AR82">
        <v>0.56499203079710147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753.39060269796937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157.4334955342359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55.101021912214435</v>
      </c>
      <c r="Q83">
        <v>5.3215987959866222</v>
      </c>
      <c r="R83">
        <v>10.330838439390215</v>
      </c>
      <c r="S83">
        <v>6.4303303882306482</v>
      </c>
      <c r="T83">
        <v>0</v>
      </c>
      <c r="U83">
        <v>320.83985227993333</v>
      </c>
      <c r="V83">
        <v>5.0601106636500752</v>
      </c>
      <c r="W83">
        <v>9.1509140933861772</v>
      </c>
      <c r="X83">
        <v>33.23670165520403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13.266689877698978</v>
      </c>
      <c r="AL83">
        <v>0.33977819079173849</v>
      </c>
      <c r="AM83">
        <v>0</v>
      </c>
      <c r="AN83">
        <v>0</v>
      </c>
      <c r="AO83">
        <v>0</v>
      </c>
      <c r="AP83">
        <v>1.5295067663502904</v>
      </c>
      <c r="AQ83">
        <v>0</v>
      </c>
      <c r="AR83">
        <v>1.0761752</v>
      </c>
      <c r="AS83">
        <v>1.1475140504014274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749.59896823255508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129.52957827249838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55.101021912214435</v>
      </c>
      <c r="Q84">
        <v>5.3215987959866222</v>
      </c>
      <c r="R84">
        <v>10.330838439390215</v>
      </c>
      <c r="S84">
        <v>6.4303303882306482</v>
      </c>
      <c r="T84">
        <v>0</v>
      </c>
      <c r="U84">
        <v>320.83985227993333</v>
      </c>
      <c r="V84">
        <v>5.0601106636500752</v>
      </c>
      <c r="W84">
        <v>9.1509140933861772</v>
      </c>
      <c r="X84">
        <v>31.96112740227327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13.266689877698978</v>
      </c>
      <c r="AL84">
        <v>0.33977819079173849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8.8784454000000004</v>
      </c>
      <c r="AS84">
        <v>1.1475140504014274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726.69224015153668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78.680674384212935</v>
      </c>
      <c r="L85">
        <v>47.978914311018372</v>
      </c>
      <c r="M85">
        <v>0</v>
      </c>
      <c r="N85">
        <v>14.389509922357508</v>
      </c>
      <c r="O85">
        <v>48.338845885555372</v>
      </c>
      <c r="P85">
        <v>55.101021912214435</v>
      </c>
      <c r="Q85">
        <v>0.92053279854809444</v>
      </c>
      <c r="R85">
        <v>10.330838439390215</v>
      </c>
      <c r="S85">
        <v>2.7603870374133948</v>
      </c>
      <c r="T85">
        <v>0</v>
      </c>
      <c r="U85">
        <v>320.83985227993333</v>
      </c>
      <c r="V85">
        <v>5.0601106636500752</v>
      </c>
      <c r="W85">
        <v>9.1509140933861772</v>
      </c>
      <c r="X85">
        <v>31.96112740227327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13.266689877698978</v>
      </c>
      <c r="AL85">
        <v>0.33977819079173849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8.8784454000000004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653.16148880956257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78.680496196358646</v>
      </c>
      <c r="L86">
        <v>47.979341158428809</v>
      </c>
      <c r="M86">
        <v>0</v>
      </c>
      <c r="N86">
        <v>14.389509922357508</v>
      </c>
      <c r="O86">
        <v>48.338845885555372</v>
      </c>
      <c r="P86">
        <v>55.101021912214435</v>
      </c>
      <c r="Q86">
        <v>0.92053279854809444</v>
      </c>
      <c r="R86">
        <v>10.330838439390215</v>
      </c>
      <c r="S86">
        <v>2.7603870374133948</v>
      </c>
      <c r="T86">
        <v>0</v>
      </c>
      <c r="U86">
        <v>320.83985227993333</v>
      </c>
      <c r="V86">
        <v>5.0601106636500752</v>
      </c>
      <c r="W86">
        <v>9.1509140933861772</v>
      </c>
      <c r="X86">
        <v>31.96112740227327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13.266689877698978</v>
      </c>
      <c r="AL86">
        <v>0.33977819079173849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0.80713139999999994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645.0904234691186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78.680496196358646</v>
      </c>
      <c r="L87">
        <v>34.539635558063509</v>
      </c>
      <c r="M87">
        <v>0</v>
      </c>
      <c r="N87">
        <v>14.389509922357508</v>
      </c>
      <c r="O87">
        <v>48.338845885555372</v>
      </c>
      <c r="P87">
        <v>55.101021912214435</v>
      </c>
      <c r="Q87">
        <v>0.92053279854809444</v>
      </c>
      <c r="R87">
        <v>10.330838439390215</v>
      </c>
      <c r="S87">
        <v>2.7603870374133948</v>
      </c>
      <c r="T87">
        <v>0</v>
      </c>
      <c r="U87">
        <v>320.83985227993333</v>
      </c>
      <c r="V87">
        <v>5.0601106636500752</v>
      </c>
      <c r="W87">
        <v>9.1509140933861772</v>
      </c>
      <c r="X87">
        <v>31.96112740227327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13.266689877698978</v>
      </c>
      <c r="AL87">
        <v>0.33977819079173849</v>
      </c>
      <c r="AM87">
        <v>0</v>
      </c>
      <c r="AN87">
        <v>0</v>
      </c>
      <c r="AO87">
        <v>0</v>
      </c>
      <c r="AP87">
        <v>0.68671729775343848</v>
      </c>
      <c r="AQ87">
        <v>0</v>
      </c>
      <c r="AR87">
        <v>0.5380876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632.06839136650683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78.680496196358646</v>
      </c>
      <c r="L88">
        <v>34.539635558063509</v>
      </c>
      <c r="M88">
        <v>0</v>
      </c>
      <c r="N88">
        <v>14.389509922357508</v>
      </c>
      <c r="O88">
        <v>48.338845885555372</v>
      </c>
      <c r="P88">
        <v>55.101021912214435</v>
      </c>
      <c r="Q88">
        <v>0.92053279854809444</v>
      </c>
      <c r="R88">
        <v>4.6084002139588103</v>
      </c>
      <c r="S88">
        <v>2.7603870374133948</v>
      </c>
      <c r="T88">
        <v>0</v>
      </c>
      <c r="U88">
        <v>320.83985227993333</v>
      </c>
      <c r="V88">
        <v>5.0601106636500752</v>
      </c>
      <c r="W88">
        <v>9.1509140933861772</v>
      </c>
      <c r="X88">
        <v>31.96112740227327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13.266689877698978</v>
      </c>
      <c r="AL88">
        <v>0.33977819079173849</v>
      </c>
      <c r="AM88">
        <v>0</v>
      </c>
      <c r="AN88">
        <v>0</v>
      </c>
      <c r="AO88">
        <v>0</v>
      </c>
      <c r="AP88">
        <v>0.68671729775343848</v>
      </c>
      <c r="AQ88">
        <v>0</v>
      </c>
      <c r="AR88">
        <v>0.5380876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626.34595314107548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78.680496196358646</v>
      </c>
      <c r="L89">
        <v>34.539635558063509</v>
      </c>
      <c r="M89">
        <v>0</v>
      </c>
      <c r="N89">
        <v>14.389509922357508</v>
      </c>
      <c r="O89">
        <v>48.338845885555372</v>
      </c>
      <c r="P89">
        <v>55.101021912214435</v>
      </c>
      <c r="Q89">
        <v>0.92053279854809444</v>
      </c>
      <c r="R89">
        <v>4.6084002139588103</v>
      </c>
      <c r="S89">
        <v>2.7603870374133948</v>
      </c>
      <c r="T89">
        <v>0</v>
      </c>
      <c r="U89">
        <v>320.83985227993333</v>
      </c>
      <c r="V89">
        <v>5.0601106636500752</v>
      </c>
      <c r="W89">
        <v>9.4703365240269122</v>
      </c>
      <c r="X89">
        <v>31.96112740227327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13.266689877698978</v>
      </c>
      <c r="AL89">
        <v>0.33977819079173849</v>
      </c>
      <c r="AM89">
        <v>0</v>
      </c>
      <c r="AN89">
        <v>0</v>
      </c>
      <c r="AO89">
        <v>0</v>
      </c>
      <c r="AP89">
        <v>0.68671729775343848</v>
      </c>
      <c r="AQ89">
        <v>0</v>
      </c>
      <c r="AR89">
        <v>0.5380876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626.66537557171625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78.680496196358646</v>
      </c>
      <c r="L90">
        <v>34.539601292307694</v>
      </c>
      <c r="M90">
        <v>0</v>
      </c>
      <c r="N90">
        <v>14.389509922357508</v>
      </c>
      <c r="O90">
        <v>48.338845885555372</v>
      </c>
      <c r="P90">
        <v>55.101021912214435</v>
      </c>
      <c r="Q90">
        <v>0.92053279854809444</v>
      </c>
      <c r="R90">
        <v>4.6084002139588103</v>
      </c>
      <c r="S90">
        <v>2.7603870374133948</v>
      </c>
      <c r="T90">
        <v>0</v>
      </c>
      <c r="U90">
        <v>320.83985227993333</v>
      </c>
      <c r="V90">
        <v>5.0601106636500752</v>
      </c>
      <c r="W90">
        <v>9.4703365240269122</v>
      </c>
      <c r="X90">
        <v>31.96112740227327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13.266689877698978</v>
      </c>
      <c r="AL90">
        <v>0.33977819079173849</v>
      </c>
      <c r="AM90">
        <v>0</v>
      </c>
      <c r="AN90">
        <v>0</v>
      </c>
      <c r="AO90">
        <v>0</v>
      </c>
      <c r="AP90">
        <v>0.68671729775343848</v>
      </c>
      <c r="AQ90">
        <v>0</v>
      </c>
      <c r="AR90">
        <v>0.5380876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626.6653413059604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78.679565367901603</v>
      </c>
      <c r="L91">
        <v>34.539559914336706</v>
      </c>
      <c r="M91">
        <v>0</v>
      </c>
      <c r="N91">
        <v>14.389509922357508</v>
      </c>
      <c r="O91">
        <v>48.338845885555372</v>
      </c>
      <c r="P91">
        <v>55.724723922131147</v>
      </c>
      <c r="Q91">
        <v>1.1798148620689655</v>
      </c>
      <c r="R91">
        <v>4.6084002139588103</v>
      </c>
      <c r="S91">
        <v>2.7606017848101265</v>
      </c>
      <c r="T91">
        <v>0</v>
      </c>
      <c r="U91">
        <v>320.83985227993333</v>
      </c>
      <c r="V91">
        <v>5.0601106636500752</v>
      </c>
      <c r="W91">
        <v>9.4703365240269122</v>
      </c>
      <c r="X91">
        <v>31.96112740227327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13.266689877698978</v>
      </c>
      <c r="AL91">
        <v>0.33977819079173849</v>
      </c>
      <c r="AM91">
        <v>0</v>
      </c>
      <c r="AN91">
        <v>0</v>
      </c>
      <c r="AO91">
        <v>0</v>
      </c>
      <c r="AP91">
        <v>0.68671729775343848</v>
      </c>
      <c r="AQ91">
        <v>0</v>
      </c>
      <c r="AR91">
        <v>0.5380876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627.54756792036665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78.679565367901603</v>
      </c>
      <c r="L92">
        <v>34.53963232347796</v>
      </c>
      <c r="M92">
        <v>0</v>
      </c>
      <c r="N92">
        <v>14.389509922357508</v>
      </c>
      <c r="O92">
        <v>48.338845885555372</v>
      </c>
      <c r="P92">
        <v>55.745779148481333</v>
      </c>
      <c r="Q92">
        <v>0.91964055813953505</v>
      </c>
      <c r="R92">
        <v>4.6084002139588103</v>
      </c>
      <c r="S92">
        <v>2.7606017848101265</v>
      </c>
      <c r="T92">
        <v>0</v>
      </c>
      <c r="U92">
        <v>320.83985227993333</v>
      </c>
      <c r="V92">
        <v>5.0601106636500752</v>
      </c>
      <c r="W92">
        <v>9.4703365240269122</v>
      </c>
      <c r="X92">
        <v>31.96112740227327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4.0163321607170692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13.266689877698978</v>
      </c>
      <c r="AL92">
        <v>0.33977819079173849</v>
      </c>
      <c r="AM92">
        <v>0</v>
      </c>
      <c r="AN92">
        <v>0</v>
      </c>
      <c r="AO92">
        <v>0</v>
      </c>
      <c r="AP92">
        <v>0.68671729775343848</v>
      </c>
      <c r="AQ92">
        <v>0</v>
      </c>
      <c r="AR92">
        <v>0.5380876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627.30852125192871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78.679709217237061</v>
      </c>
      <c r="L93">
        <v>34.53963232347796</v>
      </c>
      <c r="M93">
        <v>0</v>
      </c>
      <c r="N93">
        <v>14.389509922357508</v>
      </c>
      <c r="O93">
        <v>48.338845885555372</v>
      </c>
      <c r="P93">
        <v>55.745779148481333</v>
      </c>
      <c r="Q93">
        <v>0.91964055813953505</v>
      </c>
      <c r="R93">
        <v>4.6084002139588103</v>
      </c>
      <c r="S93">
        <v>2.7606017848101265</v>
      </c>
      <c r="T93">
        <v>0</v>
      </c>
      <c r="U93">
        <v>320.83985227993333</v>
      </c>
      <c r="V93">
        <v>5.0601106636500752</v>
      </c>
      <c r="W93">
        <v>9.4703365240269122</v>
      </c>
      <c r="X93">
        <v>31.96112740227327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4.0163321607170692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13.266689877698978</v>
      </c>
      <c r="AL93">
        <v>0.33977819079173849</v>
      </c>
      <c r="AM93">
        <v>0</v>
      </c>
      <c r="AN93">
        <v>0</v>
      </c>
      <c r="AO93">
        <v>0</v>
      </c>
      <c r="AP93">
        <v>0.68671729775343848</v>
      </c>
      <c r="AQ93">
        <v>0</v>
      </c>
      <c r="AR93">
        <v>0.5380876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627.30866510126418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78.679254543042873</v>
      </c>
      <c r="L94">
        <v>34.53963232347796</v>
      </c>
      <c r="M94">
        <v>0</v>
      </c>
      <c r="N94">
        <v>14.389509922357508</v>
      </c>
      <c r="O94">
        <v>48.338845885555372</v>
      </c>
      <c r="P94">
        <v>55.745779148481333</v>
      </c>
      <c r="Q94">
        <v>0.91964055813953505</v>
      </c>
      <c r="R94">
        <v>4.6084002139588103</v>
      </c>
      <c r="S94">
        <v>2.7606017848101265</v>
      </c>
      <c r="T94">
        <v>0</v>
      </c>
      <c r="U94">
        <v>320.83985227993333</v>
      </c>
      <c r="V94">
        <v>0</v>
      </c>
      <c r="W94">
        <v>9.4703365240269122</v>
      </c>
      <c r="X94">
        <v>31.96112740227327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4.0163321607170692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13.266689877698978</v>
      </c>
      <c r="AL94">
        <v>0.33977819079173849</v>
      </c>
      <c r="AM94">
        <v>0</v>
      </c>
      <c r="AN94">
        <v>0</v>
      </c>
      <c r="AO94">
        <v>0</v>
      </c>
      <c r="AP94">
        <v>0.68671729775343848</v>
      </c>
      <c r="AQ94">
        <v>0</v>
      </c>
      <c r="AR94">
        <v>0.5380876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622.24809976341987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103.22047539035295</v>
      </c>
      <c r="L95">
        <v>34.53963232347796</v>
      </c>
      <c r="M95">
        <v>0</v>
      </c>
      <c r="N95">
        <v>14.389509922357508</v>
      </c>
      <c r="O95">
        <v>48.338845885555372</v>
      </c>
      <c r="P95">
        <v>55.745779148481333</v>
      </c>
      <c r="Q95">
        <v>0.91964055813953505</v>
      </c>
      <c r="R95">
        <v>4.680686148387097</v>
      </c>
      <c r="S95">
        <v>2.7606017848101265</v>
      </c>
      <c r="T95">
        <v>0</v>
      </c>
      <c r="U95">
        <v>320.83985227993333</v>
      </c>
      <c r="V95">
        <v>1.0000531053105312E-2</v>
      </c>
      <c r="W95">
        <v>9.4703365240269122</v>
      </c>
      <c r="X95">
        <v>31.96112740227327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4.0163321607170692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13.266689877698978</v>
      </c>
      <c r="AL95">
        <v>0.33977819079173849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2.1523504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647.79915257845789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78.729639346229661</v>
      </c>
      <c r="L96">
        <v>34.53963232347796</v>
      </c>
      <c r="M96">
        <v>0</v>
      </c>
      <c r="N96">
        <v>14.389509922357508</v>
      </c>
      <c r="O96">
        <v>48.338845885555372</v>
      </c>
      <c r="P96">
        <v>55.745779148481333</v>
      </c>
      <c r="Q96">
        <v>0.91974107784431147</v>
      </c>
      <c r="R96">
        <v>4.6077862553278699</v>
      </c>
      <c r="S96">
        <v>2.7599592405063289</v>
      </c>
      <c r="T96">
        <v>0</v>
      </c>
      <c r="U96">
        <v>320.83985227993333</v>
      </c>
      <c r="V96">
        <v>0</v>
      </c>
      <c r="W96">
        <v>9.4703365240269122</v>
      </c>
      <c r="X96">
        <v>31.96112740227327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4.0163321607170692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13.266689877698978</v>
      </c>
      <c r="AL96">
        <v>0.33977819079173849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2.1523504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623.22487408562324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78.680694930224348</v>
      </c>
      <c r="L97">
        <v>34.540151252408471</v>
      </c>
      <c r="M97">
        <v>0</v>
      </c>
      <c r="N97">
        <v>14.389509922357508</v>
      </c>
      <c r="O97">
        <v>48.338845885555372</v>
      </c>
      <c r="P97">
        <v>55.745779148481333</v>
      </c>
      <c r="Q97">
        <v>0.91974107784431147</v>
      </c>
      <c r="R97">
        <v>4.8006471042471039</v>
      </c>
      <c r="S97">
        <v>2.7599592405063289</v>
      </c>
      <c r="T97">
        <v>0</v>
      </c>
      <c r="U97">
        <v>320.83985227993333</v>
      </c>
      <c r="V97">
        <v>2.0398385739130434</v>
      </c>
      <c r="W97">
        <v>9.4703365240269122</v>
      </c>
      <c r="X97">
        <v>31.96112740227327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4.0163321607170692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13.266689877698978</v>
      </c>
      <c r="AL97">
        <v>0.33977819079173849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2.1523504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625.4091480213807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78.680694930224348</v>
      </c>
      <c r="L98">
        <v>34.540151252408471</v>
      </c>
      <c r="M98">
        <v>0</v>
      </c>
      <c r="N98">
        <v>14.389509922357508</v>
      </c>
      <c r="O98">
        <v>48.338845885555372</v>
      </c>
      <c r="P98">
        <v>55.745779148481333</v>
      </c>
      <c r="Q98">
        <v>0.91974107784431147</v>
      </c>
      <c r="R98">
        <v>4.6069504574243494</v>
      </c>
      <c r="S98">
        <v>2.7599592405063289</v>
      </c>
      <c r="T98">
        <v>0</v>
      </c>
      <c r="U98">
        <v>320.83985227993333</v>
      </c>
      <c r="V98">
        <v>0</v>
      </c>
      <c r="W98">
        <v>9.4696896154965433</v>
      </c>
      <c r="X98">
        <v>31.959830724068297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4.0163321607170692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13.266689877698978</v>
      </c>
      <c r="AL98">
        <v>0.33977819079173849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2.1523504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623.17366921390953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2.5560719723181187</v>
      </c>
      <c r="L99">
        <f t="shared" si="2"/>
        <v>1.1445573818517194</v>
      </c>
      <c r="M99">
        <f t="shared" si="2"/>
        <v>0</v>
      </c>
      <c r="N99">
        <f t="shared" si="2"/>
        <v>0.34522382031445487</v>
      </c>
      <c r="O99">
        <f t="shared" si="2"/>
        <v>1.1596455867064155</v>
      </c>
      <c r="P99">
        <f t="shared" si="2"/>
        <v>1.3108257847495024</v>
      </c>
      <c r="Q99">
        <f t="shared" si="2"/>
        <v>7.1986266092416762E-2</v>
      </c>
      <c r="R99">
        <f t="shared" si="2"/>
        <v>0.18088239552259314</v>
      </c>
      <c r="S99">
        <f t="shared" si="2"/>
        <v>0.10834025775921308</v>
      </c>
      <c r="T99">
        <f t="shared" si="2"/>
        <v>0</v>
      </c>
      <c r="U99">
        <f t="shared" si="2"/>
        <v>7.6320443502590525</v>
      </c>
      <c r="V99">
        <f t="shared" si="2"/>
        <v>8.3820352615118873E-2</v>
      </c>
      <c r="W99">
        <f t="shared" si="2"/>
        <v>0.1889455379546286</v>
      </c>
      <c r="X99">
        <f t="shared" si="2"/>
        <v>0.66768048580411454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2.4285280983758439E-2</v>
      </c>
      <c r="AC99">
        <f t="shared" si="2"/>
        <v>1.0778195023009265E-2</v>
      </c>
      <c r="AD99">
        <f t="shared" si="2"/>
        <v>2.2791387401589702E-2</v>
      </c>
      <c r="AE99">
        <f t="shared" si="2"/>
        <v>7.6310312514204975E-2</v>
      </c>
      <c r="AF99">
        <f t="shared" si="2"/>
        <v>0</v>
      </c>
      <c r="AG99">
        <f t="shared" si="2"/>
        <v>0</v>
      </c>
      <c r="AH99">
        <f t="shared" si="2"/>
        <v>0.13847887780949841</v>
      </c>
      <c r="AI99">
        <f t="shared" si="2"/>
        <v>7.9540007578750987E-3</v>
      </c>
      <c r="AJ99">
        <f t="shared" si="2"/>
        <v>0</v>
      </c>
      <c r="AK99">
        <f t="shared" si="2"/>
        <v>0.31840055706477521</v>
      </c>
      <c r="AL99">
        <f t="shared" si="2"/>
        <v>4.8142316233433749E-2</v>
      </c>
      <c r="AM99">
        <f t="shared" si="2"/>
        <v>1.0372982423480871E-2</v>
      </c>
      <c r="AN99">
        <f t="shared" si="2"/>
        <v>0</v>
      </c>
      <c r="AO99">
        <f t="shared" si="2"/>
        <v>0</v>
      </c>
      <c r="AP99">
        <f t="shared" si="2"/>
        <v>8.1547684504819345E-3</v>
      </c>
      <c r="AQ99">
        <f t="shared" si="2"/>
        <v>0</v>
      </c>
      <c r="AR99">
        <f t="shared" si="2"/>
        <v>3.2392873913677518E-2</v>
      </c>
      <c r="AS99">
        <f t="shared" si="2"/>
        <v>3.3245121204393401E-2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16.213147592268218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305.12178652145911</v>
      </c>
      <c r="M3">
        <v>27.088769870592444</v>
      </c>
      <c r="N3">
        <v>17.391369025641026</v>
      </c>
      <c r="O3">
        <v>0</v>
      </c>
      <c r="P3">
        <v>33.821559766605965</v>
      </c>
      <c r="Q3">
        <v>1.919</v>
      </c>
      <c r="R3">
        <v>1.9189999999999998</v>
      </c>
      <c r="S3">
        <v>1.9192266789838335</v>
      </c>
      <c r="T3">
        <v>0</v>
      </c>
      <c r="U3">
        <v>21.990199423779888</v>
      </c>
      <c r="V3">
        <v>1.919</v>
      </c>
      <c r="W3">
        <v>1.9392842948356805</v>
      </c>
      <c r="X3">
        <v>21.999201442307694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6.3192807860000002</v>
      </c>
      <c r="AH3">
        <v>0</v>
      </c>
      <c r="AI3">
        <v>0</v>
      </c>
      <c r="AJ3">
        <v>0</v>
      </c>
      <c r="AK3">
        <v>16.024580730338851</v>
      </c>
      <c r="AL3">
        <v>0</v>
      </c>
      <c r="AM3">
        <v>0</v>
      </c>
      <c r="AN3">
        <v>0.67914399999999997</v>
      </c>
      <c r="AO3">
        <v>0</v>
      </c>
      <c r="AP3">
        <v>0.64104636362883183</v>
      </c>
      <c r="AQ3">
        <v>0</v>
      </c>
      <c r="AR3">
        <v>0.64996530000000008</v>
      </c>
      <c r="AS3">
        <v>1.385949805679453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467.26062549923807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305.12178652145911</v>
      </c>
      <c r="M4">
        <v>27.088769870592444</v>
      </c>
      <c r="N4">
        <v>17.391369025641026</v>
      </c>
      <c r="O4">
        <v>0</v>
      </c>
      <c r="P4">
        <v>33.821560406412814</v>
      </c>
      <c r="Q4">
        <v>1.919</v>
      </c>
      <c r="R4">
        <v>1.9189999999999998</v>
      </c>
      <c r="S4">
        <v>1.9189999999999998</v>
      </c>
      <c r="T4">
        <v>0</v>
      </c>
      <c r="U4">
        <v>21.990199423779888</v>
      </c>
      <c r="V4">
        <v>1.919</v>
      </c>
      <c r="W4">
        <v>1.919</v>
      </c>
      <c r="X4">
        <v>21.111452999016713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6.3192807860000002</v>
      </c>
      <c r="AH4">
        <v>0</v>
      </c>
      <c r="AI4">
        <v>0</v>
      </c>
      <c r="AJ4">
        <v>0</v>
      </c>
      <c r="AK4">
        <v>16.024580730338851</v>
      </c>
      <c r="AL4">
        <v>0</v>
      </c>
      <c r="AM4">
        <v>0</v>
      </c>
      <c r="AN4">
        <v>0.67914399999999997</v>
      </c>
      <c r="AO4">
        <v>0</v>
      </c>
      <c r="AP4">
        <v>0.64104636362883183</v>
      </c>
      <c r="AQ4">
        <v>0</v>
      </c>
      <c r="AR4">
        <v>0.64996530000000008</v>
      </c>
      <c r="AS4">
        <v>1.385949805679453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466.3523667219344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305.12178652145911</v>
      </c>
      <c r="M5">
        <v>27.088769870592444</v>
      </c>
      <c r="N5">
        <v>17.391369025641026</v>
      </c>
      <c r="O5">
        <v>0</v>
      </c>
      <c r="P5">
        <v>32.448895436071126</v>
      </c>
      <c r="Q5">
        <v>1.919</v>
      </c>
      <c r="R5">
        <v>1.9189999999999998</v>
      </c>
      <c r="S5">
        <v>1.9189999999999998</v>
      </c>
      <c r="T5">
        <v>0</v>
      </c>
      <c r="U5">
        <v>21.990199423779888</v>
      </c>
      <c r="V5">
        <v>1.919</v>
      </c>
      <c r="W5">
        <v>1.919</v>
      </c>
      <c r="X5">
        <v>21.111452999016713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6.3192807860000002</v>
      </c>
      <c r="AH5">
        <v>0</v>
      </c>
      <c r="AI5">
        <v>0</v>
      </c>
      <c r="AJ5">
        <v>0</v>
      </c>
      <c r="AK5">
        <v>16.024580730338851</v>
      </c>
      <c r="AL5">
        <v>0</v>
      </c>
      <c r="AM5">
        <v>0</v>
      </c>
      <c r="AN5">
        <v>0.67914399999999997</v>
      </c>
      <c r="AO5">
        <v>0</v>
      </c>
      <c r="AP5">
        <v>1.8854307700082849</v>
      </c>
      <c r="AQ5">
        <v>0</v>
      </c>
      <c r="AR5">
        <v>0.64996530000000008</v>
      </c>
      <c r="AS5">
        <v>1.385949805679453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466.22408615797218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305.12178652145911</v>
      </c>
      <c r="M6">
        <v>27.088769870592444</v>
      </c>
      <c r="N6">
        <v>17.391369025641026</v>
      </c>
      <c r="O6">
        <v>0</v>
      </c>
      <c r="P6">
        <v>32.448895436071126</v>
      </c>
      <c r="Q6">
        <v>1.919</v>
      </c>
      <c r="R6">
        <v>1.9189999999999998</v>
      </c>
      <c r="S6">
        <v>1.9189999999999998</v>
      </c>
      <c r="T6">
        <v>0</v>
      </c>
      <c r="U6">
        <v>21.990199423779888</v>
      </c>
      <c r="V6">
        <v>1.919</v>
      </c>
      <c r="W6">
        <v>1.919</v>
      </c>
      <c r="X6">
        <v>21.111452999016713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6.3192807860000002</v>
      </c>
      <c r="AH6">
        <v>0</v>
      </c>
      <c r="AI6">
        <v>0</v>
      </c>
      <c r="AJ6">
        <v>0</v>
      </c>
      <c r="AK6">
        <v>16.024580730338851</v>
      </c>
      <c r="AL6">
        <v>0</v>
      </c>
      <c r="AM6">
        <v>0</v>
      </c>
      <c r="AN6">
        <v>0.67914399999999997</v>
      </c>
      <c r="AO6">
        <v>0</v>
      </c>
      <c r="AP6">
        <v>1.8854307700082849</v>
      </c>
      <c r="AQ6">
        <v>0</v>
      </c>
      <c r="AR6">
        <v>0.64996530000000008</v>
      </c>
      <c r="AS6">
        <v>1.385949805679453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466.22408615797218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305.12178652145911</v>
      </c>
      <c r="M7">
        <v>27.088769870592444</v>
      </c>
      <c r="N7">
        <v>17.391369025641026</v>
      </c>
      <c r="O7">
        <v>0</v>
      </c>
      <c r="P7">
        <v>32.448895436071126</v>
      </c>
      <c r="Q7">
        <v>1.919</v>
      </c>
      <c r="R7">
        <v>1.9189999999999998</v>
      </c>
      <c r="S7">
        <v>1.9189999999999998</v>
      </c>
      <c r="T7">
        <v>0</v>
      </c>
      <c r="U7">
        <v>21.990199423779888</v>
      </c>
      <c r="V7">
        <v>1.919</v>
      </c>
      <c r="W7">
        <v>1.919</v>
      </c>
      <c r="X7">
        <v>21.111452999016713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6.3192807860000002</v>
      </c>
      <c r="AH7">
        <v>0</v>
      </c>
      <c r="AI7">
        <v>0</v>
      </c>
      <c r="AJ7">
        <v>0</v>
      </c>
      <c r="AK7">
        <v>16.024580730338851</v>
      </c>
      <c r="AL7">
        <v>0</v>
      </c>
      <c r="AM7">
        <v>0</v>
      </c>
      <c r="AN7">
        <v>0.67914399999999997</v>
      </c>
      <c r="AO7">
        <v>0</v>
      </c>
      <c r="AP7">
        <v>1.8854307700082849</v>
      </c>
      <c r="AQ7">
        <v>0</v>
      </c>
      <c r="AR7">
        <v>7.1496182999999993</v>
      </c>
      <c r="AS7">
        <v>1.385949805679453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472.72373915797215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305.12178652145911</v>
      </c>
      <c r="M8">
        <v>27.088769870592444</v>
      </c>
      <c r="N8">
        <v>17.391369025641026</v>
      </c>
      <c r="O8">
        <v>0</v>
      </c>
      <c r="P8">
        <v>32.448895436071126</v>
      </c>
      <c r="Q8">
        <v>1.919</v>
      </c>
      <c r="R8">
        <v>1.9189999999999998</v>
      </c>
      <c r="S8">
        <v>1.9189999999999998</v>
      </c>
      <c r="T8">
        <v>0</v>
      </c>
      <c r="U8">
        <v>21.990199423779888</v>
      </c>
      <c r="V8">
        <v>1.919</v>
      </c>
      <c r="W8">
        <v>1.919</v>
      </c>
      <c r="X8">
        <v>21.111452999016713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6.3192807860000002</v>
      </c>
      <c r="AH8">
        <v>0</v>
      </c>
      <c r="AI8">
        <v>0</v>
      </c>
      <c r="AJ8">
        <v>0</v>
      </c>
      <c r="AK8">
        <v>16.024580730338851</v>
      </c>
      <c r="AL8">
        <v>0</v>
      </c>
      <c r="AM8">
        <v>0</v>
      </c>
      <c r="AN8">
        <v>0.67914399999999997</v>
      </c>
      <c r="AO8">
        <v>0</v>
      </c>
      <c r="AP8">
        <v>1.8854307700082849</v>
      </c>
      <c r="AQ8">
        <v>0</v>
      </c>
      <c r="AR8">
        <v>7.1496182999999993</v>
      </c>
      <c r="AS8">
        <v>1.385949805679453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472.72373915797215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305.12178652145911</v>
      </c>
      <c r="M9">
        <v>27.088769870592444</v>
      </c>
      <c r="N9">
        <v>17.391369025641026</v>
      </c>
      <c r="O9">
        <v>0</v>
      </c>
      <c r="P9">
        <v>32.448895436071126</v>
      </c>
      <c r="Q9">
        <v>1.919</v>
      </c>
      <c r="R9">
        <v>1.9189999999999998</v>
      </c>
      <c r="S9">
        <v>1.9189999999999998</v>
      </c>
      <c r="T9">
        <v>0</v>
      </c>
      <c r="U9">
        <v>21.990199423779888</v>
      </c>
      <c r="V9">
        <v>1.919</v>
      </c>
      <c r="W9">
        <v>1.919</v>
      </c>
      <c r="X9">
        <v>21.111452999016713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6.3192807860000002</v>
      </c>
      <c r="AH9">
        <v>0</v>
      </c>
      <c r="AI9">
        <v>0</v>
      </c>
      <c r="AJ9">
        <v>0</v>
      </c>
      <c r="AK9">
        <v>16.024580730338851</v>
      </c>
      <c r="AL9">
        <v>0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1.2999306000000002</v>
      </c>
      <c r="AS9">
        <v>1.385949805679453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464.98862068796387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305.12178652145911</v>
      </c>
      <c r="M10">
        <v>27.088769870592444</v>
      </c>
      <c r="N10">
        <v>17.391369025641026</v>
      </c>
      <c r="O10">
        <v>0</v>
      </c>
      <c r="P10">
        <v>32.448895436071126</v>
      </c>
      <c r="Q10">
        <v>1.919</v>
      </c>
      <c r="R10">
        <v>1.9189999999999998</v>
      </c>
      <c r="S10">
        <v>1.9189999999999998</v>
      </c>
      <c r="T10">
        <v>0</v>
      </c>
      <c r="U10">
        <v>21.990199423779888</v>
      </c>
      <c r="V10">
        <v>1.919</v>
      </c>
      <c r="W10">
        <v>1.919</v>
      </c>
      <c r="X10">
        <v>21.111452999016713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6.3192807860000002</v>
      </c>
      <c r="AH10">
        <v>0</v>
      </c>
      <c r="AI10">
        <v>0</v>
      </c>
      <c r="AJ10">
        <v>0</v>
      </c>
      <c r="AK10">
        <v>16.024580730338851</v>
      </c>
      <c r="AL10">
        <v>0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0.64996530000000008</v>
      </c>
      <c r="AS10">
        <v>1.385949805679453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464.33865538796391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305.12178652145911</v>
      </c>
      <c r="M11">
        <v>27.088769870592444</v>
      </c>
      <c r="N11">
        <v>17.391369025641026</v>
      </c>
      <c r="O11">
        <v>0</v>
      </c>
      <c r="P11">
        <v>32.448895436071126</v>
      </c>
      <c r="Q11">
        <v>1.919</v>
      </c>
      <c r="R11">
        <v>1.9189999999999998</v>
      </c>
      <c r="S11">
        <v>1.9189999999999998</v>
      </c>
      <c r="T11">
        <v>0</v>
      </c>
      <c r="U11">
        <v>21.990199423779888</v>
      </c>
      <c r="V11">
        <v>1.919</v>
      </c>
      <c r="W11">
        <v>1.919</v>
      </c>
      <c r="X11">
        <v>21.111452999016713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6.3192807860000002</v>
      </c>
      <c r="AH11">
        <v>0</v>
      </c>
      <c r="AI11">
        <v>0</v>
      </c>
      <c r="AJ11">
        <v>0</v>
      </c>
      <c r="AK11">
        <v>16.024580730338851</v>
      </c>
      <c r="AL11">
        <v>0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0.64996530000000008</v>
      </c>
      <c r="AS11">
        <v>1.385949805679453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464.33865538796391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305.12178652145911</v>
      </c>
      <c r="M12">
        <v>27.088769870592444</v>
      </c>
      <c r="N12">
        <v>17.391369025641026</v>
      </c>
      <c r="O12">
        <v>0</v>
      </c>
      <c r="P12">
        <v>32.448895436071126</v>
      </c>
      <c r="Q12">
        <v>1.919</v>
      </c>
      <c r="R12">
        <v>1.9189999999999998</v>
      </c>
      <c r="S12">
        <v>1.9189999999999998</v>
      </c>
      <c r="T12">
        <v>0</v>
      </c>
      <c r="U12">
        <v>21.990199423779888</v>
      </c>
      <c r="V12">
        <v>1.919</v>
      </c>
      <c r="W12">
        <v>1.919</v>
      </c>
      <c r="X12">
        <v>21.111452999016713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6.3192807860000002</v>
      </c>
      <c r="AH12">
        <v>0</v>
      </c>
      <c r="AI12">
        <v>0</v>
      </c>
      <c r="AJ12">
        <v>0</v>
      </c>
      <c r="AK12">
        <v>16.024580730338851</v>
      </c>
      <c r="AL12">
        <v>0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0.64996530000000008</v>
      </c>
      <c r="AS12">
        <v>1.385949805679453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464.33865538796391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305.12178652145911</v>
      </c>
      <c r="M13">
        <v>27.088769870592444</v>
      </c>
      <c r="N13">
        <v>17.391369025641026</v>
      </c>
      <c r="O13">
        <v>0</v>
      </c>
      <c r="P13">
        <v>32.448895436071126</v>
      </c>
      <c r="Q13">
        <v>1.919</v>
      </c>
      <c r="R13">
        <v>1.9189999999999998</v>
      </c>
      <c r="S13">
        <v>1.9189999999999998</v>
      </c>
      <c r="T13">
        <v>0</v>
      </c>
      <c r="U13">
        <v>21.990199423779888</v>
      </c>
      <c r="V13">
        <v>1.919</v>
      </c>
      <c r="W13">
        <v>1.919</v>
      </c>
      <c r="X13">
        <v>21.111452999016713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6.3192807860000002</v>
      </c>
      <c r="AH13">
        <v>0</v>
      </c>
      <c r="AI13">
        <v>0</v>
      </c>
      <c r="AJ13">
        <v>0</v>
      </c>
      <c r="AK13">
        <v>16.024580730338851</v>
      </c>
      <c r="AL13">
        <v>0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0.42247732228260865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464.11116741024648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305.12178652145911</v>
      </c>
      <c r="M14">
        <v>27.088769870592444</v>
      </c>
      <c r="N14">
        <v>17.391369025641026</v>
      </c>
      <c r="O14">
        <v>0</v>
      </c>
      <c r="P14">
        <v>32.448895436071126</v>
      </c>
      <c r="Q14">
        <v>1.919</v>
      </c>
      <c r="R14">
        <v>1.9189999999999998</v>
      </c>
      <c r="S14">
        <v>1.9189999999999998</v>
      </c>
      <c r="T14">
        <v>0</v>
      </c>
      <c r="U14">
        <v>21.990199423779888</v>
      </c>
      <c r="V14">
        <v>1.919</v>
      </c>
      <c r="W14">
        <v>1.919</v>
      </c>
      <c r="X14">
        <v>21.111452999016713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6.3192807860000002</v>
      </c>
      <c r="AH14">
        <v>0</v>
      </c>
      <c r="AI14">
        <v>0</v>
      </c>
      <c r="AJ14">
        <v>0</v>
      </c>
      <c r="AK14">
        <v>16.024580730338851</v>
      </c>
      <c r="AL14">
        <v>0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0.42247732228260865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464.11116741024648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305.12178652145911</v>
      </c>
      <c r="M15">
        <v>27.088769870592444</v>
      </c>
      <c r="N15">
        <v>17.391369025641026</v>
      </c>
      <c r="O15">
        <v>0</v>
      </c>
      <c r="P15">
        <v>32.448895436071126</v>
      </c>
      <c r="Q15">
        <v>1.919</v>
      </c>
      <c r="R15">
        <v>1.9189999999999998</v>
      </c>
      <c r="S15">
        <v>1.9189999999999998</v>
      </c>
      <c r="T15">
        <v>0</v>
      </c>
      <c r="U15">
        <v>21.990199423779888</v>
      </c>
      <c r="V15">
        <v>1.919</v>
      </c>
      <c r="W15">
        <v>1.919</v>
      </c>
      <c r="X15">
        <v>21.111452999016713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6.3192807860000002</v>
      </c>
      <c r="AH15">
        <v>0</v>
      </c>
      <c r="AI15">
        <v>0</v>
      </c>
      <c r="AJ15">
        <v>0</v>
      </c>
      <c r="AK15">
        <v>16.024580730338851</v>
      </c>
      <c r="AL15">
        <v>0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0.487473975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464.17616406296389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305.12178652145911</v>
      </c>
      <c r="M16">
        <v>27.088769870592444</v>
      </c>
      <c r="N16">
        <v>17.391369025641026</v>
      </c>
      <c r="O16">
        <v>0</v>
      </c>
      <c r="P16">
        <v>32.448895436071126</v>
      </c>
      <c r="Q16">
        <v>1.919</v>
      </c>
      <c r="R16">
        <v>1.9189999999999998</v>
      </c>
      <c r="S16">
        <v>1.9189999999999998</v>
      </c>
      <c r="T16">
        <v>0</v>
      </c>
      <c r="U16">
        <v>21.990199423779888</v>
      </c>
      <c r="V16">
        <v>1.919</v>
      </c>
      <c r="W16">
        <v>1.919</v>
      </c>
      <c r="X16">
        <v>21.111452999016713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6.3192807860000002</v>
      </c>
      <c r="AH16">
        <v>0</v>
      </c>
      <c r="AI16">
        <v>0</v>
      </c>
      <c r="AJ16">
        <v>0</v>
      </c>
      <c r="AK16">
        <v>16.024580730338851</v>
      </c>
      <c r="AL16">
        <v>0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0.487473975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464.17616406296389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305.12178652145911</v>
      </c>
      <c r="M17">
        <v>27.088769870592444</v>
      </c>
      <c r="N17">
        <v>17.391369025641026</v>
      </c>
      <c r="O17">
        <v>0</v>
      </c>
      <c r="P17">
        <v>32.448895436071126</v>
      </c>
      <c r="Q17">
        <v>1.919</v>
      </c>
      <c r="R17">
        <v>1.9189999999999998</v>
      </c>
      <c r="S17">
        <v>1.9189999999999998</v>
      </c>
      <c r="T17">
        <v>0</v>
      </c>
      <c r="U17">
        <v>22.710175315382745</v>
      </c>
      <c r="V17">
        <v>1.919</v>
      </c>
      <c r="W17">
        <v>1.919</v>
      </c>
      <c r="X17">
        <v>21.111452999016713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6.3192807860000002</v>
      </c>
      <c r="AH17">
        <v>0</v>
      </c>
      <c r="AI17">
        <v>0</v>
      </c>
      <c r="AJ17">
        <v>0</v>
      </c>
      <c r="AK17">
        <v>16.024580730338851</v>
      </c>
      <c r="AL17">
        <v>0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0.487473975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464.89613995456676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305.12178652145911</v>
      </c>
      <c r="M18">
        <v>27.088769870592444</v>
      </c>
      <c r="N18">
        <v>17.391369025641026</v>
      </c>
      <c r="O18">
        <v>0</v>
      </c>
      <c r="P18">
        <v>32.448895436071126</v>
      </c>
      <c r="Q18">
        <v>1.919</v>
      </c>
      <c r="R18">
        <v>1.9189999999999998</v>
      </c>
      <c r="S18">
        <v>1.9189999999999998</v>
      </c>
      <c r="T18">
        <v>0</v>
      </c>
      <c r="U18">
        <v>23.649336471962009</v>
      </c>
      <c r="V18">
        <v>1.919</v>
      </c>
      <c r="W18">
        <v>1.919</v>
      </c>
      <c r="X18">
        <v>21.111452999016713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6.3192807860000002</v>
      </c>
      <c r="AH18">
        <v>0</v>
      </c>
      <c r="AI18">
        <v>0</v>
      </c>
      <c r="AJ18">
        <v>0</v>
      </c>
      <c r="AK18">
        <v>16.024580730338851</v>
      </c>
      <c r="AL18">
        <v>0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0.487473975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465.83530111114601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305.12178652145911</v>
      </c>
      <c r="M19">
        <v>27.088769870592444</v>
      </c>
      <c r="N19">
        <v>17.391369025641026</v>
      </c>
      <c r="O19">
        <v>0</v>
      </c>
      <c r="P19">
        <v>32.448895436071126</v>
      </c>
      <c r="Q19">
        <v>1.919</v>
      </c>
      <c r="R19">
        <v>1.9189999999999998</v>
      </c>
      <c r="S19">
        <v>1.9189999999999998</v>
      </c>
      <c r="T19">
        <v>0</v>
      </c>
      <c r="U19">
        <v>24.109708534816249</v>
      </c>
      <c r="V19">
        <v>1.919</v>
      </c>
      <c r="W19">
        <v>1.919</v>
      </c>
      <c r="X19">
        <v>21.111452999016713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6.3192807860000002</v>
      </c>
      <c r="AH19">
        <v>0</v>
      </c>
      <c r="AI19">
        <v>0</v>
      </c>
      <c r="AJ19">
        <v>0</v>
      </c>
      <c r="AK19">
        <v>16.024580730338851</v>
      </c>
      <c r="AL19">
        <v>0</v>
      </c>
      <c r="AM19">
        <v>0</v>
      </c>
      <c r="AN19">
        <v>0.67914399999999997</v>
      </c>
      <c r="AO19">
        <v>0</v>
      </c>
      <c r="AP19">
        <v>0</v>
      </c>
      <c r="AQ19">
        <v>0</v>
      </c>
      <c r="AR19">
        <v>0.487473975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466.29567317400029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305.12178652145911</v>
      </c>
      <c r="M20">
        <v>27.088769870592444</v>
      </c>
      <c r="N20">
        <v>17.391369025641026</v>
      </c>
      <c r="O20">
        <v>0</v>
      </c>
      <c r="P20">
        <v>32.448895436071126</v>
      </c>
      <c r="Q20">
        <v>1.919</v>
      </c>
      <c r="R20">
        <v>1.9189999999999998</v>
      </c>
      <c r="S20">
        <v>1.9189999999999998</v>
      </c>
      <c r="T20">
        <v>0</v>
      </c>
      <c r="U20">
        <v>24.659374938778555</v>
      </c>
      <c r="V20">
        <v>1.919</v>
      </c>
      <c r="W20">
        <v>1.919</v>
      </c>
      <c r="X20">
        <v>21.111452999016713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6.3192807860000002</v>
      </c>
      <c r="AH20">
        <v>0</v>
      </c>
      <c r="AI20">
        <v>0</v>
      </c>
      <c r="AJ20">
        <v>0</v>
      </c>
      <c r="AK20">
        <v>16.024580730338851</v>
      </c>
      <c r="AL20">
        <v>0</v>
      </c>
      <c r="AM20">
        <v>0</v>
      </c>
      <c r="AN20">
        <v>0.67914399999999997</v>
      </c>
      <c r="AO20">
        <v>0</v>
      </c>
      <c r="AP20">
        <v>0</v>
      </c>
      <c r="AQ20">
        <v>0</v>
      </c>
      <c r="AR20">
        <v>0.487473975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466.84533957796259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305.12178652145911</v>
      </c>
      <c r="M21">
        <v>27.088769870592444</v>
      </c>
      <c r="N21">
        <v>17.391369025641026</v>
      </c>
      <c r="O21">
        <v>0</v>
      </c>
      <c r="P21">
        <v>32.448895436071126</v>
      </c>
      <c r="Q21">
        <v>1.919</v>
      </c>
      <c r="R21">
        <v>1.9189999999999998</v>
      </c>
      <c r="S21">
        <v>1.9189999999999998</v>
      </c>
      <c r="T21">
        <v>0</v>
      </c>
      <c r="U21">
        <v>21.29052006309109</v>
      </c>
      <c r="V21">
        <v>1.919</v>
      </c>
      <c r="W21">
        <v>1.919</v>
      </c>
      <c r="X21">
        <v>21.111452999016713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6.3192807860000002</v>
      </c>
      <c r="AH21">
        <v>0</v>
      </c>
      <c r="AI21">
        <v>0</v>
      </c>
      <c r="AJ21">
        <v>0</v>
      </c>
      <c r="AK21">
        <v>16.024580730338851</v>
      </c>
      <c r="AL21">
        <v>0</v>
      </c>
      <c r="AM21">
        <v>0</v>
      </c>
      <c r="AN21">
        <v>0.67914399999999997</v>
      </c>
      <c r="AO21">
        <v>0</v>
      </c>
      <c r="AP21">
        <v>0</v>
      </c>
      <c r="AQ21">
        <v>4.5811424984126976</v>
      </c>
      <c r="AR21">
        <v>0.38997930271739134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467.96013252840521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305.12178652145911</v>
      </c>
      <c r="M22">
        <v>27.091227597145124</v>
      </c>
      <c r="N22">
        <v>16.741211402968663</v>
      </c>
      <c r="O22">
        <v>0</v>
      </c>
      <c r="P22">
        <v>32.451495497731145</v>
      </c>
      <c r="Q22">
        <v>1.919</v>
      </c>
      <c r="R22">
        <v>1.9189999999999998</v>
      </c>
      <c r="S22">
        <v>1.9189999999999998</v>
      </c>
      <c r="T22">
        <v>0</v>
      </c>
      <c r="U22">
        <v>21.29052006309109</v>
      </c>
      <c r="V22">
        <v>1.919</v>
      </c>
      <c r="W22">
        <v>1.919</v>
      </c>
      <c r="X22">
        <v>21.111452999016713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6.3192807860000002</v>
      </c>
      <c r="AH22">
        <v>0</v>
      </c>
      <c r="AI22">
        <v>0</v>
      </c>
      <c r="AJ22">
        <v>0</v>
      </c>
      <c r="AK22">
        <v>16.024580730338851</v>
      </c>
      <c r="AL22">
        <v>0</v>
      </c>
      <c r="AM22">
        <v>0</v>
      </c>
      <c r="AN22">
        <v>0.67914399999999997</v>
      </c>
      <c r="AO22">
        <v>0</v>
      </c>
      <c r="AP22">
        <v>0</v>
      </c>
      <c r="AQ22">
        <v>4.5811424984126976</v>
      </c>
      <c r="AR22">
        <v>0.38997930271739134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467.31503269394545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305.12178652145911</v>
      </c>
      <c r="M23">
        <v>27.091227597145124</v>
      </c>
      <c r="N23">
        <v>17.389407751896947</v>
      </c>
      <c r="O23">
        <v>0</v>
      </c>
      <c r="P23">
        <v>32.451495497731145</v>
      </c>
      <c r="Q23">
        <v>1.919</v>
      </c>
      <c r="R23">
        <v>1.9189999999999998</v>
      </c>
      <c r="S23">
        <v>1.9189999999999998</v>
      </c>
      <c r="T23">
        <v>0</v>
      </c>
      <c r="U23">
        <v>21.29052006309109</v>
      </c>
      <c r="V23">
        <v>1.919</v>
      </c>
      <c r="W23">
        <v>1.7205318088235295</v>
      </c>
      <c r="X23">
        <v>18.707929971019432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6.3192807860000002</v>
      </c>
      <c r="AH23">
        <v>0</v>
      </c>
      <c r="AI23">
        <v>0</v>
      </c>
      <c r="AJ23">
        <v>0</v>
      </c>
      <c r="AK23">
        <v>16.024580730338851</v>
      </c>
      <c r="AL23">
        <v>0</v>
      </c>
      <c r="AM23">
        <v>0</v>
      </c>
      <c r="AN23">
        <v>0.67914399999999997</v>
      </c>
      <c r="AO23">
        <v>0</v>
      </c>
      <c r="AP23">
        <v>0</v>
      </c>
      <c r="AQ23">
        <v>4.5811424984126976</v>
      </c>
      <c r="AR23">
        <v>0.38997930271739134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465.36123782370004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305.12178652145911</v>
      </c>
      <c r="M24">
        <v>27.091227597145124</v>
      </c>
      <c r="N24">
        <v>17.389407751896947</v>
      </c>
      <c r="O24">
        <v>0</v>
      </c>
      <c r="P24">
        <v>32.451495497731145</v>
      </c>
      <c r="Q24">
        <v>1.919</v>
      </c>
      <c r="R24">
        <v>1.9189999999999998</v>
      </c>
      <c r="S24">
        <v>1.9189999999999998</v>
      </c>
      <c r="T24">
        <v>0</v>
      </c>
      <c r="U24">
        <v>21.29052006309109</v>
      </c>
      <c r="V24">
        <v>1.919</v>
      </c>
      <c r="W24">
        <v>1.9197109894736839</v>
      </c>
      <c r="X24">
        <v>21.110023285433662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6.3192807860000002</v>
      </c>
      <c r="AH24">
        <v>0</v>
      </c>
      <c r="AI24">
        <v>0</v>
      </c>
      <c r="AJ24">
        <v>0</v>
      </c>
      <c r="AK24">
        <v>16.024580730338851</v>
      </c>
      <c r="AL24">
        <v>0</v>
      </c>
      <c r="AM24">
        <v>0</v>
      </c>
      <c r="AN24">
        <v>0.67914399999999997</v>
      </c>
      <c r="AO24">
        <v>0</v>
      </c>
      <c r="AP24">
        <v>0</v>
      </c>
      <c r="AQ24">
        <v>9.1622846899999981</v>
      </c>
      <c r="AR24">
        <v>0.38997930271739134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477.39430712360189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305.12178652145911</v>
      </c>
      <c r="M25">
        <v>27.091227597145124</v>
      </c>
      <c r="N25">
        <v>17.389407751896947</v>
      </c>
      <c r="O25">
        <v>0</v>
      </c>
      <c r="P25">
        <v>32.451495497731145</v>
      </c>
      <c r="Q25">
        <v>1.919</v>
      </c>
      <c r="R25">
        <v>1.9189999999999998</v>
      </c>
      <c r="S25">
        <v>1.9189999999999998</v>
      </c>
      <c r="T25">
        <v>0</v>
      </c>
      <c r="U25">
        <v>21.29052006309109</v>
      </c>
      <c r="V25">
        <v>1.919</v>
      </c>
      <c r="W25">
        <v>1.9197109894736839</v>
      </c>
      <c r="X25">
        <v>21.110023285433662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9.701309533281373</v>
      </c>
      <c r="AF25">
        <v>2.6122387499999995</v>
      </c>
      <c r="AG25">
        <v>6.3192807860000002</v>
      </c>
      <c r="AH25">
        <v>0</v>
      </c>
      <c r="AI25">
        <v>0</v>
      </c>
      <c r="AJ25">
        <v>0</v>
      </c>
      <c r="AK25">
        <v>16.024580730338851</v>
      </c>
      <c r="AL25">
        <v>0</v>
      </c>
      <c r="AM25">
        <v>0</v>
      </c>
      <c r="AN25">
        <v>0.67914399999999997</v>
      </c>
      <c r="AO25">
        <v>0</v>
      </c>
      <c r="AP25">
        <v>0</v>
      </c>
      <c r="AQ25">
        <v>13.7434268815873</v>
      </c>
      <c r="AR25">
        <v>0.38997930271739134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486.82610423522038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305.12178652145911</v>
      </c>
      <c r="M26">
        <v>27.091227597145124</v>
      </c>
      <c r="N26">
        <v>17.389407751896947</v>
      </c>
      <c r="O26">
        <v>0</v>
      </c>
      <c r="P26">
        <v>32.451495497731145</v>
      </c>
      <c r="Q26">
        <v>1.919</v>
      </c>
      <c r="R26">
        <v>1.9189999999999998</v>
      </c>
      <c r="S26">
        <v>1.9189999999999998</v>
      </c>
      <c r="T26">
        <v>0</v>
      </c>
      <c r="U26">
        <v>21.29052006309109</v>
      </c>
      <c r="V26">
        <v>1.919</v>
      </c>
      <c r="W26">
        <v>1.9197109894736839</v>
      </c>
      <c r="X26">
        <v>21.110023285433662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2.6549202579106734</v>
      </c>
      <c r="AE26">
        <v>9.701309533281373</v>
      </c>
      <c r="AF26">
        <v>2.6122387499999995</v>
      </c>
      <c r="AG26">
        <v>6.3192807860000002</v>
      </c>
      <c r="AH26">
        <v>5.5754626000000007</v>
      </c>
      <c r="AI26">
        <v>0</v>
      </c>
      <c r="AJ26">
        <v>0</v>
      </c>
      <c r="AK26">
        <v>16.024580730338851</v>
      </c>
      <c r="AL26">
        <v>0</v>
      </c>
      <c r="AM26">
        <v>0</v>
      </c>
      <c r="AN26">
        <v>0.67914399999999997</v>
      </c>
      <c r="AO26">
        <v>0</v>
      </c>
      <c r="AP26">
        <v>0</v>
      </c>
      <c r="AQ26">
        <v>13.7434268815873</v>
      </c>
      <c r="AR26">
        <v>0.38997930271739134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495.05648709313101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1.920022739385326</v>
      </c>
      <c r="L27">
        <v>383.80620897282085</v>
      </c>
      <c r="M27">
        <v>27.091227597145124</v>
      </c>
      <c r="N27">
        <v>17.389407751896947</v>
      </c>
      <c r="O27">
        <v>0</v>
      </c>
      <c r="P27">
        <v>32.451495497731145</v>
      </c>
      <c r="Q27">
        <v>1.919</v>
      </c>
      <c r="R27">
        <v>5.95074375</v>
      </c>
      <c r="S27">
        <v>1.2801398563327036</v>
      </c>
      <c r="T27">
        <v>0</v>
      </c>
      <c r="U27">
        <v>21.29052006309109</v>
      </c>
      <c r="V27">
        <v>2.4384279647798746</v>
      </c>
      <c r="W27">
        <v>7.7903081623325461</v>
      </c>
      <c r="X27">
        <v>33.679794735173537</v>
      </c>
      <c r="Y27">
        <v>0</v>
      </c>
      <c r="Z27">
        <v>0</v>
      </c>
      <c r="AA27">
        <v>2.4414475966244722</v>
      </c>
      <c r="AB27">
        <v>0</v>
      </c>
      <c r="AC27">
        <v>0</v>
      </c>
      <c r="AD27">
        <v>5.3790621354277075</v>
      </c>
      <c r="AE27">
        <v>9.701309533281373</v>
      </c>
      <c r="AF27">
        <v>2.6122387499999995</v>
      </c>
      <c r="AG27">
        <v>6.3192807860000002</v>
      </c>
      <c r="AH27">
        <v>11.70847146</v>
      </c>
      <c r="AI27">
        <v>0</v>
      </c>
      <c r="AJ27">
        <v>0</v>
      </c>
      <c r="AK27">
        <v>16.024580730338851</v>
      </c>
      <c r="AL27">
        <v>0</v>
      </c>
      <c r="AM27">
        <v>0</v>
      </c>
      <c r="AN27">
        <v>0.67914399999999997</v>
      </c>
      <c r="AO27">
        <v>0</v>
      </c>
      <c r="AP27">
        <v>0</v>
      </c>
      <c r="AQ27">
        <v>13.7434268815873</v>
      </c>
      <c r="AR27">
        <v>0.38997930271739134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607.39218807234579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1.9200132228369411</v>
      </c>
      <c r="L28">
        <v>462.48438399176399</v>
      </c>
      <c r="M28">
        <v>27.091227597145124</v>
      </c>
      <c r="N28">
        <v>17.389407751896947</v>
      </c>
      <c r="O28">
        <v>0</v>
      </c>
      <c r="P28">
        <v>32.451495497731145</v>
      </c>
      <c r="Q28">
        <v>1.5695028598984773</v>
      </c>
      <c r="R28">
        <v>8.0507408577964163</v>
      </c>
      <c r="S28">
        <v>1.7793762155932202</v>
      </c>
      <c r="T28">
        <v>0</v>
      </c>
      <c r="U28">
        <v>21.29052006309109</v>
      </c>
      <c r="V28">
        <v>3.800235238095238</v>
      </c>
      <c r="W28">
        <v>10.250184186882299</v>
      </c>
      <c r="X28">
        <v>37.060570720317934</v>
      </c>
      <c r="Y28">
        <v>0</v>
      </c>
      <c r="Z28">
        <v>0</v>
      </c>
      <c r="AA28">
        <v>4.1351149565400842</v>
      </c>
      <c r="AB28">
        <v>0.98108882670667652</v>
      </c>
      <c r="AC28">
        <v>0</v>
      </c>
      <c r="AD28">
        <v>5.3790621354277075</v>
      </c>
      <c r="AE28">
        <v>9.701309533281373</v>
      </c>
      <c r="AF28">
        <v>2.6122387499999995</v>
      </c>
      <c r="AG28">
        <v>6.3192807860000002</v>
      </c>
      <c r="AH28">
        <v>16.726387800000001</v>
      </c>
      <c r="AI28">
        <v>0</v>
      </c>
      <c r="AJ28">
        <v>0</v>
      </c>
      <c r="AK28">
        <v>16.024580730338851</v>
      </c>
      <c r="AL28">
        <v>0</v>
      </c>
      <c r="AM28">
        <v>0.47092253863465866</v>
      </c>
      <c r="AN28">
        <v>0.67914399999999997</v>
      </c>
      <c r="AO28">
        <v>0</v>
      </c>
      <c r="AP28">
        <v>0</v>
      </c>
      <c r="AQ28">
        <v>13.7434268815873</v>
      </c>
      <c r="AR28">
        <v>0.38997930271739134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703.68614424996213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8.9700231309714731</v>
      </c>
      <c r="L29">
        <v>540.78827509392556</v>
      </c>
      <c r="M29">
        <v>27.091227597145124</v>
      </c>
      <c r="N29">
        <v>17.389407751896947</v>
      </c>
      <c r="O29">
        <v>0</v>
      </c>
      <c r="P29">
        <v>32.451495497731145</v>
      </c>
      <c r="Q29">
        <v>6.421929374104157</v>
      </c>
      <c r="R29">
        <v>11.529637348057477</v>
      </c>
      <c r="S29">
        <v>7.7703992405213267</v>
      </c>
      <c r="T29">
        <v>0</v>
      </c>
      <c r="U29">
        <v>21.29052006309109</v>
      </c>
      <c r="V29">
        <v>5.1192715497005992</v>
      </c>
      <c r="W29">
        <v>10.250184186882299</v>
      </c>
      <c r="X29">
        <v>37.060570720317934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0.3748765579550809</v>
      </c>
      <c r="AD29">
        <v>5.3790621354277075</v>
      </c>
      <c r="AE29">
        <v>9.701309533281373</v>
      </c>
      <c r="AF29">
        <v>5.224477499999999</v>
      </c>
      <c r="AG29">
        <v>6.3192807860000002</v>
      </c>
      <c r="AH29">
        <v>23.69571589659979</v>
      </c>
      <c r="AI29">
        <v>1.124341946582875</v>
      </c>
      <c r="AJ29">
        <v>0</v>
      </c>
      <c r="AK29">
        <v>16.024580730338851</v>
      </c>
      <c r="AL29">
        <v>0</v>
      </c>
      <c r="AM29">
        <v>1.554044438859715</v>
      </c>
      <c r="AN29">
        <v>0.67914399999999997</v>
      </c>
      <c r="AO29">
        <v>0</v>
      </c>
      <c r="AP29">
        <v>0</v>
      </c>
      <c r="AQ29">
        <v>13.7434268815873</v>
      </c>
      <c r="AR29">
        <v>0.38997930271739134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824.06838410944715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8.9700860039368688</v>
      </c>
      <c r="L30">
        <v>555.0678043425404</v>
      </c>
      <c r="M30">
        <v>27.091227597145124</v>
      </c>
      <c r="N30">
        <v>17.389407751896947</v>
      </c>
      <c r="O30">
        <v>0</v>
      </c>
      <c r="P30">
        <v>32.451495497731145</v>
      </c>
      <c r="Q30">
        <v>6.421929374104157</v>
      </c>
      <c r="R30">
        <v>12.481012945168429</v>
      </c>
      <c r="S30">
        <v>7.7703992405213267</v>
      </c>
      <c r="T30">
        <v>0</v>
      </c>
      <c r="U30">
        <v>21.29052006309109</v>
      </c>
      <c r="V30">
        <v>6.0655478483316472</v>
      </c>
      <c r="W30">
        <v>10.250184186882299</v>
      </c>
      <c r="X30">
        <v>37.060570720317934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8.5558096393906098</v>
      </c>
      <c r="AD30">
        <v>8.0685933565480692</v>
      </c>
      <c r="AE30">
        <v>9.701309533281373</v>
      </c>
      <c r="AF30">
        <v>7.8367162499999994</v>
      </c>
      <c r="AG30">
        <v>6.3192807860000002</v>
      </c>
      <c r="AH30">
        <v>32.058910103400216</v>
      </c>
      <c r="AI30">
        <v>4.8136832144540458</v>
      </c>
      <c r="AJ30">
        <v>0</v>
      </c>
      <c r="AK30">
        <v>16.024580730338851</v>
      </c>
      <c r="AL30">
        <v>0</v>
      </c>
      <c r="AM30">
        <v>1.554044438859715</v>
      </c>
      <c r="AN30">
        <v>0.67914399999999997</v>
      </c>
      <c r="AO30">
        <v>0</v>
      </c>
      <c r="AP30">
        <v>0</v>
      </c>
      <c r="AQ30">
        <v>13.7434268815873</v>
      </c>
      <c r="AR30">
        <v>0.38997930271739134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873.17364157286579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8.6401008894239926</v>
      </c>
      <c r="L31">
        <v>555.0678043425404</v>
      </c>
      <c r="M31">
        <v>27.091227597145124</v>
      </c>
      <c r="N31">
        <v>17.389407751896947</v>
      </c>
      <c r="O31">
        <v>0</v>
      </c>
      <c r="P31">
        <v>34.227943622624593</v>
      </c>
      <c r="Q31">
        <v>6.421929374104157</v>
      </c>
      <c r="R31">
        <v>12.481012945168429</v>
      </c>
      <c r="S31">
        <v>7.7703992405213267</v>
      </c>
      <c r="T31">
        <v>0</v>
      </c>
      <c r="U31">
        <v>21.29052006309109</v>
      </c>
      <c r="V31">
        <v>6.1001334087481141</v>
      </c>
      <c r="W31">
        <v>10.250184186882299</v>
      </c>
      <c r="X31">
        <v>37.060570720317934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8.5558096393906098</v>
      </c>
      <c r="AD31">
        <v>8.0685933565480692</v>
      </c>
      <c r="AE31">
        <v>9.701309533281373</v>
      </c>
      <c r="AF31">
        <v>7.8367162499999994</v>
      </c>
      <c r="AG31">
        <v>6.3192807860000002</v>
      </c>
      <c r="AH31">
        <v>40.422103696599791</v>
      </c>
      <c r="AI31">
        <v>4.8136832144540458</v>
      </c>
      <c r="AJ31">
        <v>0</v>
      </c>
      <c r="AK31">
        <v>16.024580730338851</v>
      </c>
      <c r="AL31">
        <v>0</v>
      </c>
      <c r="AM31">
        <v>3.101810282820705</v>
      </c>
      <c r="AN31">
        <v>0.67914399999999997</v>
      </c>
      <c r="AO31">
        <v>0</v>
      </c>
      <c r="AP31">
        <v>0.1131258830157415</v>
      </c>
      <c r="AQ31">
        <v>13.7434268815873</v>
      </c>
      <c r="AR31">
        <v>0.38997930271739134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884.6787754638392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8.9701991675163306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35.09100090573628</v>
      </c>
      <c r="Q32">
        <v>6.421929374104157</v>
      </c>
      <c r="R32">
        <v>12.481012945168429</v>
      </c>
      <c r="S32">
        <v>7.7703992405213267</v>
      </c>
      <c r="T32">
        <v>0</v>
      </c>
      <c r="U32">
        <v>21.29052006309109</v>
      </c>
      <c r="V32">
        <v>6.1001334087481141</v>
      </c>
      <c r="W32">
        <v>10.250184186882299</v>
      </c>
      <c r="X32">
        <v>37.060570720317934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8.5558096393906098</v>
      </c>
      <c r="AD32">
        <v>8.0685933565480692</v>
      </c>
      <c r="AE32">
        <v>9.701309533281373</v>
      </c>
      <c r="AF32">
        <v>7.8367162499999994</v>
      </c>
      <c r="AG32">
        <v>6.3192807860000002</v>
      </c>
      <c r="AH32">
        <v>41.314177773959869</v>
      </c>
      <c r="AI32">
        <v>4.8136832144540458</v>
      </c>
      <c r="AJ32">
        <v>0</v>
      </c>
      <c r="AK32">
        <v>16.024580730338851</v>
      </c>
      <c r="AL32">
        <v>0</v>
      </c>
      <c r="AM32">
        <v>3.101810282820705</v>
      </c>
      <c r="AN32">
        <v>0.67914399999999997</v>
      </c>
      <c r="AO32">
        <v>0</v>
      </c>
      <c r="AP32">
        <v>0.1131258830157415</v>
      </c>
      <c r="AQ32">
        <v>13.7434268815873</v>
      </c>
      <c r="AR32">
        <v>0.97494795000000001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887.3489737496858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35.53077073713299</v>
      </c>
      <c r="Q33">
        <v>6.421929374104157</v>
      </c>
      <c r="R33">
        <v>12.481012945168429</v>
      </c>
      <c r="S33">
        <v>7.7703992405213267</v>
      </c>
      <c r="T33">
        <v>0</v>
      </c>
      <c r="U33">
        <v>21.29052006309109</v>
      </c>
      <c r="V33">
        <v>6.1001334087481141</v>
      </c>
      <c r="W33">
        <v>9.8640661375661391</v>
      </c>
      <c r="X33">
        <v>37.060570720317934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8.5558096393906098</v>
      </c>
      <c r="AD33">
        <v>5.3790621354277075</v>
      </c>
      <c r="AE33">
        <v>9.701309533281373</v>
      </c>
      <c r="AF33">
        <v>7.8367162499999994</v>
      </c>
      <c r="AG33">
        <v>6.3192807860000002</v>
      </c>
      <c r="AH33">
        <v>41.314177773959869</v>
      </c>
      <c r="AI33">
        <v>4.8136832144540458</v>
      </c>
      <c r="AJ33">
        <v>0</v>
      </c>
      <c r="AK33">
        <v>16.024580730338851</v>
      </c>
      <c r="AL33">
        <v>0</v>
      </c>
      <c r="AM33">
        <v>3.101810282820705</v>
      </c>
      <c r="AN33">
        <v>0.67914399999999997</v>
      </c>
      <c r="AO33">
        <v>0</v>
      </c>
      <c r="AP33">
        <v>0.1131258830157415</v>
      </c>
      <c r="AQ33">
        <v>13.7434268815873</v>
      </c>
      <c r="AR33">
        <v>7.1496182999999993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886.88472045051947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35.967472743198293</v>
      </c>
      <c r="Q34">
        <v>6.421929374104157</v>
      </c>
      <c r="R34">
        <v>12.481012945168429</v>
      </c>
      <c r="S34">
        <v>7.7703992405213267</v>
      </c>
      <c r="T34">
        <v>0</v>
      </c>
      <c r="U34">
        <v>21.29052006309109</v>
      </c>
      <c r="V34">
        <v>6.1001334087481141</v>
      </c>
      <c r="W34">
        <v>9.8640661375661391</v>
      </c>
      <c r="X34">
        <v>37.060570720317934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8.5558096393906098</v>
      </c>
      <c r="AD34">
        <v>2.6549202579106734</v>
      </c>
      <c r="AE34">
        <v>9.701309533281373</v>
      </c>
      <c r="AF34">
        <v>7.8367162499999994</v>
      </c>
      <c r="AG34">
        <v>6.3192807860000002</v>
      </c>
      <c r="AH34">
        <v>41.314177773959869</v>
      </c>
      <c r="AI34">
        <v>4.8136832144540458</v>
      </c>
      <c r="AJ34">
        <v>0</v>
      </c>
      <c r="AK34">
        <v>16.024580730338851</v>
      </c>
      <c r="AL34">
        <v>0</v>
      </c>
      <c r="AM34">
        <v>3.101810282820705</v>
      </c>
      <c r="AN34">
        <v>0.67914399999999997</v>
      </c>
      <c r="AO34">
        <v>0</v>
      </c>
      <c r="AP34">
        <v>0.1131258830157415</v>
      </c>
      <c r="AQ34">
        <v>13.7434268815873</v>
      </c>
      <c r="AR34">
        <v>7.1496182999999993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884.59728057906773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34.770287755955529</v>
      </c>
      <c r="Q35">
        <v>6.421929374104157</v>
      </c>
      <c r="R35">
        <v>12.481012945168429</v>
      </c>
      <c r="S35">
        <v>7.7703992405213267</v>
      </c>
      <c r="T35">
        <v>0</v>
      </c>
      <c r="U35">
        <v>21.29052006309109</v>
      </c>
      <c r="V35">
        <v>6.1001334087481141</v>
      </c>
      <c r="W35">
        <v>9.8640661375661391</v>
      </c>
      <c r="X35">
        <v>37.060570720317934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8.5558096393906098</v>
      </c>
      <c r="AD35">
        <v>0</v>
      </c>
      <c r="AE35">
        <v>9.701309533281373</v>
      </c>
      <c r="AF35">
        <v>7.8367162499999994</v>
      </c>
      <c r="AG35">
        <v>6.3192807860000002</v>
      </c>
      <c r="AH35">
        <v>33.452775600000002</v>
      </c>
      <c r="AI35">
        <v>4.8136832144540458</v>
      </c>
      <c r="AJ35">
        <v>0</v>
      </c>
      <c r="AK35">
        <v>16.024580730338851</v>
      </c>
      <c r="AL35">
        <v>0</v>
      </c>
      <c r="AM35">
        <v>1.554044438859715</v>
      </c>
      <c r="AN35">
        <v>0.67914399999999997</v>
      </c>
      <c r="AO35">
        <v>0</v>
      </c>
      <c r="AP35">
        <v>0.1131258830157415</v>
      </c>
      <c r="AQ35">
        <v>13.7434268815873</v>
      </c>
      <c r="AR35">
        <v>1.2999306000000002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863.90891182612006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34.770287755955529</v>
      </c>
      <c r="Q36">
        <v>6.421929374104157</v>
      </c>
      <c r="R36">
        <v>12.481012945168429</v>
      </c>
      <c r="S36">
        <v>7.7703992405213267</v>
      </c>
      <c r="T36">
        <v>0</v>
      </c>
      <c r="U36">
        <v>21.29052006309109</v>
      </c>
      <c r="V36">
        <v>6.1001334087481141</v>
      </c>
      <c r="W36">
        <v>9.8640661375661391</v>
      </c>
      <c r="X36">
        <v>37.060570720317934</v>
      </c>
      <c r="Y36">
        <v>0</v>
      </c>
      <c r="Z36">
        <v>0</v>
      </c>
      <c r="AA36">
        <v>0</v>
      </c>
      <c r="AB36">
        <v>3.8694139962490612</v>
      </c>
      <c r="AC36">
        <v>0.3748765579550809</v>
      </c>
      <c r="AD36">
        <v>0</v>
      </c>
      <c r="AE36">
        <v>9.701309533281373</v>
      </c>
      <c r="AF36">
        <v>5.224477499999999</v>
      </c>
      <c r="AG36">
        <v>6.3192807860000002</v>
      </c>
      <c r="AH36">
        <v>27.542785182639918</v>
      </c>
      <c r="AI36">
        <v>3.9351974267085628</v>
      </c>
      <c r="AJ36">
        <v>0</v>
      </c>
      <c r="AK36">
        <v>16.024580730338851</v>
      </c>
      <c r="AL36">
        <v>0</v>
      </c>
      <c r="AM36">
        <v>1.554044438859715</v>
      </c>
      <c r="AN36">
        <v>0.67914399999999997</v>
      </c>
      <c r="AO36">
        <v>0</v>
      </c>
      <c r="AP36">
        <v>0.1131258830157415</v>
      </c>
      <c r="AQ36">
        <v>13.7434268815873</v>
      </c>
      <c r="AR36">
        <v>0.64996530000000008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835.39513652688652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34.770287755955529</v>
      </c>
      <c r="Q37">
        <v>6.421929374104157</v>
      </c>
      <c r="R37">
        <v>12.481012945168429</v>
      </c>
      <c r="S37">
        <v>7.7703992405213267</v>
      </c>
      <c r="T37">
        <v>0</v>
      </c>
      <c r="U37">
        <v>21.29052006309109</v>
      </c>
      <c r="V37">
        <v>6.1001334087481141</v>
      </c>
      <c r="W37">
        <v>9.8640661375661391</v>
      </c>
      <c r="X37">
        <v>37.060570720317934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9.701309533281373</v>
      </c>
      <c r="AF37">
        <v>2.6122387499999995</v>
      </c>
      <c r="AG37">
        <v>6.3192807860000002</v>
      </c>
      <c r="AH37">
        <v>18.95657284</v>
      </c>
      <c r="AI37">
        <v>1.124341946582875</v>
      </c>
      <c r="AJ37">
        <v>0</v>
      </c>
      <c r="AK37">
        <v>16.024580730338851</v>
      </c>
      <c r="AL37">
        <v>0</v>
      </c>
      <c r="AM37">
        <v>0</v>
      </c>
      <c r="AN37">
        <v>0.67914399999999997</v>
      </c>
      <c r="AO37">
        <v>0</v>
      </c>
      <c r="AP37">
        <v>0.1131258830157415</v>
      </c>
      <c r="AQ37">
        <v>13.7434268815873</v>
      </c>
      <c r="AR37">
        <v>0.64996530000000008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815.58749496105702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34.770287755955529</v>
      </c>
      <c r="Q38">
        <v>6.421929374104157</v>
      </c>
      <c r="R38">
        <v>12.481012945168429</v>
      </c>
      <c r="S38">
        <v>7.7703992405213267</v>
      </c>
      <c r="T38">
        <v>0</v>
      </c>
      <c r="U38">
        <v>21.29052006309109</v>
      </c>
      <c r="V38">
        <v>6.1001334087481141</v>
      </c>
      <c r="W38">
        <v>9.8640661375661391</v>
      </c>
      <c r="X38">
        <v>37.060570720317934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9.701309533281373</v>
      </c>
      <c r="AF38">
        <v>2.6122387499999995</v>
      </c>
      <c r="AG38">
        <v>6.3192807860000002</v>
      </c>
      <c r="AH38">
        <v>10.035832680000002</v>
      </c>
      <c r="AI38">
        <v>1.124341946582875</v>
      </c>
      <c r="AJ38">
        <v>0</v>
      </c>
      <c r="AK38">
        <v>16.024580730338851</v>
      </c>
      <c r="AL38">
        <v>0</v>
      </c>
      <c r="AM38">
        <v>0</v>
      </c>
      <c r="AN38">
        <v>0.67914399999999997</v>
      </c>
      <c r="AO38">
        <v>0</v>
      </c>
      <c r="AP38">
        <v>0.1131258830157415</v>
      </c>
      <c r="AQ38">
        <v>13.7434268815873</v>
      </c>
      <c r="AR38">
        <v>0.64996530000000008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806.66675480105698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34.770287755955529</v>
      </c>
      <c r="Q39">
        <v>6.421929374104157</v>
      </c>
      <c r="R39">
        <v>12.481012945168429</v>
      </c>
      <c r="S39">
        <v>7.7703992405213267</v>
      </c>
      <c r="T39">
        <v>0</v>
      </c>
      <c r="U39">
        <v>21.29052006309109</v>
      </c>
      <c r="V39">
        <v>6.1001334087481141</v>
      </c>
      <c r="W39">
        <v>9.5709677193528329</v>
      </c>
      <c r="X39">
        <v>37.060570720317934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4.850654613250196</v>
      </c>
      <c r="AF39">
        <v>2.6122387499999995</v>
      </c>
      <c r="AG39">
        <v>6.3192807860000002</v>
      </c>
      <c r="AH39">
        <v>9.5340409539598738</v>
      </c>
      <c r="AI39">
        <v>1.124341946582875</v>
      </c>
      <c r="AJ39">
        <v>0</v>
      </c>
      <c r="AK39">
        <v>16.024580730338851</v>
      </c>
      <c r="AL39">
        <v>0</v>
      </c>
      <c r="AM39">
        <v>0</v>
      </c>
      <c r="AN39">
        <v>0.67914399999999997</v>
      </c>
      <c r="AO39">
        <v>0</v>
      </c>
      <c r="AP39">
        <v>1.9985563462303231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803.23162284998693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34.770287755955529</v>
      </c>
      <c r="Q40">
        <v>6.421929374104157</v>
      </c>
      <c r="R40">
        <v>12.481012945168429</v>
      </c>
      <c r="S40">
        <v>7.7703992405213267</v>
      </c>
      <c r="T40">
        <v>0</v>
      </c>
      <c r="U40">
        <v>21.29052006309109</v>
      </c>
      <c r="V40">
        <v>6.1001334087481141</v>
      </c>
      <c r="W40">
        <v>9.5709677193528329</v>
      </c>
      <c r="X40">
        <v>37.060570720317934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6.3192807860000002</v>
      </c>
      <c r="AH40">
        <v>5.4081986913199582</v>
      </c>
      <c r="AI40">
        <v>1.124341946582875</v>
      </c>
      <c r="AJ40">
        <v>0</v>
      </c>
      <c r="AK40">
        <v>16.024580730338851</v>
      </c>
      <c r="AL40">
        <v>0</v>
      </c>
      <c r="AM40">
        <v>0</v>
      </c>
      <c r="AN40">
        <v>0.67914399999999997</v>
      </c>
      <c r="AO40">
        <v>0</v>
      </c>
      <c r="AP40">
        <v>1.9985563462303231</v>
      </c>
      <c r="AQ40">
        <v>9.1622846899999981</v>
      </c>
      <c r="AR40">
        <v>7.1496182999999993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800.69930874575971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34.770287755955529</v>
      </c>
      <c r="Q41">
        <v>6.421929374104157</v>
      </c>
      <c r="R41">
        <v>12.481012945168429</v>
      </c>
      <c r="S41">
        <v>7.7703992405213267</v>
      </c>
      <c r="T41">
        <v>0</v>
      </c>
      <c r="U41">
        <v>21.29052006309109</v>
      </c>
      <c r="V41">
        <v>6.1001334087481141</v>
      </c>
      <c r="W41">
        <v>9.5709677193528329</v>
      </c>
      <c r="X41">
        <v>37.060570720317934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6.3192807860000002</v>
      </c>
      <c r="AH41">
        <v>0</v>
      </c>
      <c r="AI41">
        <v>0</v>
      </c>
      <c r="AJ41">
        <v>0</v>
      </c>
      <c r="AK41">
        <v>16.024580730338851</v>
      </c>
      <c r="AL41">
        <v>0</v>
      </c>
      <c r="AM41">
        <v>0</v>
      </c>
      <c r="AN41">
        <v>0.67914399999999997</v>
      </c>
      <c r="AO41">
        <v>0</v>
      </c>
      <c r="AP41">
        <v>1.9985563462303231</v>
      </c>
      <c r="AQ41">
        <v>4.5811424984126976</v>
      </c>
      <c r="AR41">
        <v>7.1496182999999993</v>
      </c>
      <c r="AS41">
        <v>4.9102221949895934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793.10989830557969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34.770287755955529</v>
      </c>
      <c r="Q42">
        <v>6.421929374104157</v>
      </c>
      <c r="R42">
        <v>12.481012945168429</v>
      </c>
      <c r="S42">
        <v>7.7703992405213267</v>
      </c>
      <c r="T42">
        <v>0</v>
      </c>
      <c r="U42">
        <v>21.29052006309109</v>
      </c>
      <c r="V42">
        <v>6.1001334087481141</v>
      </c>
      <c r="W42">
        <v>9.5709677193528329</v>
      </c>
      <c r="X42">
        <v>37.060570720317934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6.3192807860000002</v>
      </c>
      <c r="AH42">
        <v>0</v>
      </c>
      <c r="AI42">
        <v>0</v>
      </c>
      <c r="AJ42">
        <v>0</v>
      </c>
      <c r="AK42">
        <v>16.024580730338851</v>
      </c>
      <c r="AL42">
        <v>0</v>
      </c>
      <c r="AM42">
        <v>0</v>
      </c>
      <c r="AN42">
        <v>0.67914399999999997</v>
      </c>
      <c r="AO42">
        <v>0</v>
      </c>
      <c r="AP42">
        <v>1.9985563462303231</v>
      </c>
      <c r="AQ42">
        <v>4.5811424984126976</v>
      </c>
      <c r="AR42">
        <v>1.2999306000000002</v>
      </c>
      <c r="AS42">
        <v>4.9102221949895934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787.26021060557969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8.9701991675163306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34.770287755955529</v>
      </c>
      <c r="Q43">
        <v>6.421929374104157</v>
      </c>
      <c r="R43">
        <v>12.481012945168429</v>
      </c>
      <c r="S43">
        <v>7.7703992405213267</v>
      </c>
      <c r="T43">
        <v>0</v>
      </c>
      <c r="U43">
        <v>21.29052006309109</v>
      </c>
      <c r="V43">
        <v>6.1001334087481141</v>
      </c>
      <c r="W43">
        <v>9.5709677193528329</v>
      </c>
      <c r="X43">
        <v>37.060570720317934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6.3192807860000002</v>
      </c>
      <c r="AH43">
        <v>0</v>
      </c>
      <c r="AI43">
        <v>0</v>
      </c>
      <c r="AJ43">
        <v>0</v>
      </c>
      <c r="AK43">
        <v>16.024580730338851</v>
      </c>
      <c r="AL43">
        <v>0</v>
      </c>
      <c r="AM43">
        <v>0</v>
      </c>
      <c r="AN43">
        <v>0.67914399999999997</v>
      </c>
      <c r="AO43">
        <v>0</v>
      </c>
      <c r="AP43">
        <v>2.073973601574151</v>
      </c>
      <c r="AQ43">
        <v>4.5811424984126976</v>
      </c>
      <c r="AR43">
        <v>0.64996530000000008</v>
      </c>
      <c r="AS43">
        <v>4.9102221949895934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786.68566256092345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8.9701991675163306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34.770287755955529</v>
      </c>
      <c r="Q44">
        <v>6.421929374104157</v>
      </c>
      <c r="R44">
        <v>12.481012945168429</v>
      </c>
      <c r="S44">
        <v>7.7703992405213267</v>
      </c>
      <c r="T44">
        <v>0</v>
      </c>
      <c r="U44">
        <v>21.29052006309109</v>
      </c>
      <c r="V44">
        <v>6.1001334087481141</v>
      </c>
      <c r="W44">
        <v>9.5709677193528329</v>
      </c>
      <c r="X44">
        <v>37.060570720317934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6.3192807860000002</v>
      </c>
      <c r="AH44">
        <v>0</v>
      </c>
      <c r="AI44">
        <v>0</v>
      </c>
      <c r="AJ44">
        <v>0</v>
      </c>
      <c r="AK44">
        <v>16.024580730338851</v>
      </c>
      <c r="AL44">
        <v>0</v>
      </c>
      <c r="AM44">
        <v>0</v>
      </c>
      <c r="AN44">
        <v>0.67914399999999997</v>
      </c>
      <c r="AO44">
        <v>0</v>
      </c>
      <c r="AP44">
        <v>0.18854313835956915</v>
      </c>
      <c r="AQ44">
        <v>4.5811424984126976</v>
      </c>
      <c r="AR44">
        <v>0.64996530000000008</v>
      </c>
      <c r="AS44">
        <v>4.9102221949895934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784.80023209770889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8.9701991675163306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34.770287755955529</v>
      </c>
      <c r="Q45">
        <v>6.421929374104157</v>
      </c>
      <c r="R45">
        <v>12.481012945168429</v>
      </c>
      <c r="S45">
        <v>7.7703992405213267</v>
      </c>
      <c r="T45">
        <v>0</v>
      </c>
      <c r="U45">
        <v>21.29052006309109</v>
      </c>
      <c r="V45">
        <v>6.1001334087481141</v>
      </c>
      <c r="W45">
        <v>9.5709677193528329</v>
      </c>
      <c r="X45">
        <v>37.060570720317934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6.3192807860000002</v>
      </c>
      <c r="AH45">
        <v>0</v>
      </c>
      <c r="AI45">
        <v>0</v>
      </c>
      <c r="AJ45">
        <v>0</v>
      </c>
      <c r="AK45">
        <v>16.024580730338851</v>
      </c>
      <c r="AL45">
        <v>0</v>
      </c>
      <c r="AM45">
        <v>0</v>
      </c>
      <c r="AN45">
        <v>0.67914399999999997</v>
      </c>
      <c r="AO45">
        <v>0</v>
      </c>
      <c r="AP45">
        <v>0.18854313835956915</v>
      </c>
      <c r="AQ45">
        <v>4.5811424984126976</v>
      </c>
      <c r="AR45">
        <v>0.64996530000000008</v>
      </c>
      <c r="AS45">
        <v>4.9102221949895934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779.9495774844587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8.9701991675163306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34.110632621154885</v>
      </c>
      <c r="Q46">
        <v>6.421929374104157</v>
      </c>
      <c r="R46">
        <v>12.481012945168429</v>
      </c>
      <c r="S46">
        <v>7.7703992405213267</v>
      </c>
      <c r="T46">
        <v>0</v>
      </c>
      <c r="U46">
        <v>21.29052006309109</v>
      </c>
      <c r="V46">
        <v>6.1001334087481141</v>
      </c>
      <c r="W46">
        <v>9.5709677193528329</v>
      </c>
      <c r="X46">
        <v>37.060570720317934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6.3192807860000002</v>
      </c>
      <c r="AH46">
        <v>0</v>
      </c>
      <c r="AI46">
        <v>0</v>
      </c>
      <c r="AJ46">
        <v>0</v>
      </c>
      <c r="AK46">
        <v>16.024580730338851</v>
      </c>
      <c r="AL46">
        <v>0</v>
      </c>
      <c r="AM46">
        <v>0</v>
      </c>
      <c r="AN46">
        <v>0.67914399999999997</v>
      </c>
      <c r="AO46">
        <v>0</v>
      </c>
      <c r="AP46">
        <v>0.18854313835956915</v>
      </c>
      <c r="AQ46">
        <v>0</v>
      </c>
      <c r="AR46">
        <v>0.64996530000000008</v>
      </c>
      <c r="AS46">
        <v>4.9102221949895934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774.70877985124537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8.9701991675163306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34.110632621154885</v>
      </c>
      <c r="Q47">
        <v>6.421929374104157</v>
      </c>
      <c r="R47">
        <v>12.481012945168429</v>
      </c>
      <c r="S47">
        <v>7.7703992405213267</v>
      </c>
      <c r="T47">
        <v>0</v>
      </c>
      <c r="U47">
        <v>21.29052006309109</v>
      </c>
      <c r="V47">
        <v>6.1001334087481141</v>
      </c>
      <c r="W47">
        <v>9.5709677193528329</v>
      </c>
      <c r="X47">
        <v>37.060570720317934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6.3192807860000002</v>
      </c>
      <c r="AH47">
        <v>0</v>
      </c>
      <c r="AI47">
        <v>0</v>
      </c>
      <c r="AJ47">
        <v>0</v>
      </c>
      <c r="AK47">
        <v>16.024580730338851</v>
      </c>
      <c r="AL47">
        <v>0</v>
      </c>
      <c r="AM47">
        <v>0</v>
      </c>
      <c r="AN47">
        <v>0.67914399999999997</v>
      </c>
      <c r="AO47">
        <v>0</v>
      </c>
      <c r="AP47">
        <v>0.18854313835956915</v>
      </c>
      <c r="AQ47">
        <v>0</v>
      </c>
      <c r="AR47">
        <v>0.64996530000000008</v>
      </c>
      <c r="AS47">
        <v>1.385949805679453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771.18450746193525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8.9701991675163306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34.110632621154885</v>
      </c>
      <c r="Q48">
        <v>6.421929374104157</v>
      </c>
      <c r="R48">
        <v>12.481012945168429</v>
      </c>
      <c r="S48">
        <v>7.7703992405213267</v>
      </c>
      <c r="T48">
        <v>0</v>
      </c>
      <c r="U48">
        <v>21.29052006309109</v>
      </c>
      <c r="V48">
        <v>6.1001334087481141</v>
      </c>
      <c r="W48">
        <v>9.5709677193528329</v>
      </c>
      <c r="X48">
        <v>37.060570720317934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6.3192807860000002</v>
      </c>
      <c r="AH48">
        <v>0</v>
      </c>
      <c r="AI48">
        <v>0</v>
      </c>
      <c r="AJ48">
        <v>0</v>
      </c>
      <c r="AK48">
        <v>16.024580730338851</v>
      </c>
      <c r="AL48">
        <v>0</v>
      </c>
      <c r="AM48">
        <v>0</v>
      </c>
      <c r="AN48">
        <v>0.67914399999999997</v>
      </c>
      <c r="AO48">
        <v>0</v>
      </c>
      <c r="AP48">
        <v>0.18854313835956915</v>
      </c>
      <c r="AQ48">
        <v>0</v>
      </c>
      <c r="AR48">
        <v>1.2999306000000002</v>
      </c>
      <c r="AS48">
        <v>1.385949805679453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771.83447276193533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8.9702074837127217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34.110632621154885</v>
      </c>
      <c r="Q49">
        <v>6.421929374104157</v>
      </c>
      <c r="R49">
        <v>12.481012945168429</v>
      </c>
      <c r="S49">
        <v>7.7703992405213267</v>
      </c>
      <c r="T49">
        <v>0</v>
      </c>
      <c r="U49">
        <v>21.29052006309109</v>
      </c>
      <c r="V49">
        <v>6.1001334087481141</v>
      </c>
      <c r="W49">
        <v>9.5709677193528329</v>
      </c>
      <c r="X49">
        <v>37.060570720317934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6.3192807860000002</v>
      </c>
      <c r="AH49">
        <v>0</v>
      </c>
      <c r="AI49">
        <v>0</v>
      </c>
      <c r="AJ49">
        <v>0</v>
      </c>
      <c r="AK49">
        <v>16.024580730338851</v>
      </c>
      <c r="AL49">
        <v>0</v>
      </c>
      <c r="AM49">
        <v>0</v>
      </c>
      <c r="AN49">
        <v>0.67914399999999997</v>
      </c>
      <c r="AO49">
        <v>0</v>
      </c>
      <c r="AP49">
        <v>0.18854313835956915</v>
      </c>
      <c r="AQ49">
        <v>0</v>
      </c>
      <c r="AR49">
        <v>7.1496182999999993</v>
      </c>
      <c r="AS49">
        <v>1.385949805679453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777.68416877813172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1.9199914166004433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34.110632621154885</v>
      </c>
      <c r="Q50">
        <v>6.421929374104157</v>
      </c>
      <c r="R50">
        <v>12.481012945168429</v>
      </c>
      <c r="S50">
        <v>7.7703992405213267</v>
      </c>
      <c r="T50">
        <v>0</v>
      </c>
      <c r="U50">
        <v>21.29052006309109</v>
      </c>
      <c r="V50">
        <v>6.1001334087481141</v>
      </c>
      <c r="W50">
        <v>9.5709677193528329</v>
      </c>
      <c r="X50">
        <v>37.060570720317934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6.3192807860000002</v>
      </c>
      <c r="AH50">
        <v>0</v>
      </c>
      <c r="AI50">
        <v>0</v>
      </c>
      <c r="AJ50">
        <v>0</v>
      </c>
      <c r="AK50">
        <v>16.024580730338851</v>
      </c>
      <c r="AL50">
        <v>0</v>
      </c>
      <c r="AM50">
        <v>0</v>
      </c>
      <c r="AN50">
        <v>0.67914399999999997</v>
      </c>
      <c r="AO50">
        <v>0</v>
      </c>
      <c r="AP50">
        <v>0.18854313835956915</v>
      </c>
      <c r="AQ50">
        <v>0</v>
      </c>
      <c r="AR50">
        <v>7.1496182999999993</v>
      </c>
      <c r="AS50">
        <v>1.385949805679453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770.63395271101945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1.9199986429449978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34.110632621154885</v>
      </c>
      <c r="Q51">
        <v>6.421929374104157</v>
      </c>
      <c r="R51">
        <v>12.481012945168429</v>
      </c>
      <c r="S51">
        <v>7.7703992405213267</v>
      </c>
      <c r="T51">
        <v>0</v>
      </c>
      <c r="U51">
        <v>21.29052006309109</v>
      </c>
      <c r="V51">
        <v>6.1001334087481141</v>
      </c>
      <c r="W51">
        <v>9.5709677193528329</v>
      </c>
      <c r="X51">
        <v>37.060570720317934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6.3192807860000002</v>
      </c>
      <c r="AH51">
        <v>0</v>
      </c>
      <c r="AI51">
        <v>0</v>
      </c>
      <c r="AJ51">
        <v>0</v>
      </c>
      <c r="AK51">
        <v>16.024580730338851</v>
      </c>
      <c r="AL51">
        <v>0</v>
      </c>
      <c r="AM51">
        <v>0</v>
      </c>
      <c r="AN51">
        <v>0.67914399999999997</v>
      </c>
      <c r="AO51">
        <v>0</v>
      </c>
      <c r="AP51">
        <v>0.18854313835956915</v>
      </c>
      <c r="AQ51">
        <v>0</v>
      </c>
      <c r="AR51">
        <v>0.97494795000000001</v>
      </c>
      <c r="AS51">
        <v>1.385949805679453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761.84705083736401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1.9200070165778671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34.110632621154885</v>
      </c>
      <c r="Q52">
        <v>6.421929374104157</v>
      </c>
      <c r="R52">
        <v>12.481012945168429</v>
      </c>
      <c r="S52">
        <v>7.7703992405213267</v>
      </c>
      <c r="T52">
        <v>0</v>
      </c>
      <c r="U52">
        <v>21.29052006309109</v>
      </c>
      <c r="V52">
        <v>6.1001334087481141</v>
      </c>
      <c r="W52">
        <v>9.5709677193528329</v>
      </c>
      <c r="X52">
        <v>37.060570720317934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6.3192807860000002</v>
      </c>
      <c r="AH52">
        <v>0</v>
      </c>
      <c r="AI52">
        <v>0</v>
      </c>
      <c r="AJ52">
        <v>0</v>
      </c>
      <c r="AK52">
        <v>16.024580730338851</v>
      </c>
      <c r="AL52">
        <v>0</v>
      </c>
      <c r="AM52">
        <v>0</v>
      </c>
      <c r="AN52">
        <v>0.67914399999999997</v>
      </c>
      <c r="AO52">
        <v>0</v>
      </c>
      <c r="AP52">
        <v>0.18854313835956915</v>
      </c>
      <c r="AQ52">
        <v>0</v>
      </c>
      <c r="AR52">
        <v>0.64996530000000008</v>
      </c>
      <c r="AS52">
        <v>1.385949805679453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761.52207656099688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8.9798908646120932</v>
      </c>
      <c r="L53">
        <v>555.0678043425404</v>
      </c>
      <c r="M53">
        <v>27.091227597145124</v>
      </c>
      <c r="N53">
        <v>17.389407751896947</v>
      </c>
      <c r="O53">
        <v>0</v>
      </c>
      <c r="P53">
        <v>34.110632621154885</v>
      </c>
      <c r="Q53">
        <v>6.421929374104157</v>
      </c>
      <c r="R53">
        <v>12.481012945168429</v>
      </c>
      <c r="S53">
        <v>7.7703992405213267</v>
      </c>
      <c r="T53">
        <v>0</v>
      </c>
      <c r="U53">
        <v>21.29052006309109</v>
      </c>
      <c r="V53">
        <v>6.1001334087481141</v>
      </c>
      <c r="W53">
        <v>9.5709677193528329</v>
      </c>
      <c r="X53">
        <v>37.060570720317934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6.3192807860000002</v>
      </c>
      <c r="AH53">
        <v>0</v>
      </c>
      <c r="AI53">
        <v>0</v>
      </c>
      <c r="AJ53">
        <v>0</v>
      </c>
      <c r="AK53">
        <v>16.024580730338851</v>
      </c>
      <c r="AL53">
        <v>0</v>
      </c>
      <c r="AM53">
        <v>0</v>
      </c>
      <c r="AN53">
        <v>0.67914399999999997</v>
      </c>
      <c r="AO53">
        <v>0</v>
      </c>
      <c r="AP53">
        <v>0.18854313835956915</v>
      </c>
      <c r="AQ53">
        <v>0</v>
      </c>
      <c r="AR53">
        <v>0.64996530000000008</v>
      </c>
      <c r="AS53">
        <v>1.385949805679453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768.58196040903113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8.9798908646120932</v>
      </c>
      <c r="L54">
        <v>555.0678043425404</v>
      </c>
      <c r="M54">
        <v>27.091227597145124</v>
      </c>
      <c r="N54">
        <v>17.389407751896947</v>
      </c>
      <c r="O54">
        <v>0</v>
      </c>
      <c r="P54">
        <v>34.110632621154885</v>
      </c>
      <c r="Q54">
        <v>6.421929374104157</v>
      </c>
      <c r="R54">
        <v>12.481012945168429</v>
      </c>
      <c r="S54">
        <v>7.7703992405213267</v>
      </c>
      <c r="T54">
        <v>0</v>
      </c>
      <c r="U54">
        <v>21.29052006309109</v>
      </c>
      <c r="V54">
        <v>6.1001334087481141</v>
      </c>
      <c r="W54">
        <v>9.5709677193528329</v>
      </c>
      <c r="X54">
        <v>37.060570720317934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6.3192807860000002</v>
      </c>
      <c r="AH54">
        <v>0</v>
      </c>
      <c r="AI54">
        <v>0</v>
      </c>
      <c r="AJ54">
        <v>0</v>
      </c>
      <c r="AK54">
        <v>16.024580730338851</v>
      </c>
      <c r="AL54">
        <v>0</v>
      </c>
      <c r="AM54">
        <v>0</v>
      </c>
      <c r="AN54">
        <v>0.67914399999999997</v>
      </c>
      <c r="AO54">
        <v>0</v>
      </c>
      <c r="AP54">
        <v>0.18854313835956915</v>
      </c>
      <c r="AQ54">
        <v>0</v>
      </c>
      <c r="AR54">
        <v>0.64996530000000008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768.58196040903113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1.9200067889933068</v>
      </c>
      <c r="L55">
        <v>508.53575707570326</v>
      </c>
      <c r="M55">
        <v>27.091227597145124</v>
      </c>
      <c r="N55">
        <v>17.389407751896947</v>
      </c>
      <c r="O55">
        <v>0</v>
      </c>
      <c r="P55">
        <v>34.110632621154885</v>
      </c>
      <c r="Q55">
        <v>6.421929374104157</v>
      </c>
      <c r="R55">
        <v>12.481012945168429</v>
      </c>
      <c r="S55">
        <v>7.7703992405213267</v>
      </c>
      <c r="T55">
        <v>0</v>
      </c>
      <c r="U55">
        <v>21.29052006309109</v>
      </c>
      <c r="V55">
        <v>6.1001334087481141</v>
      </c>
      <c r="W55">
        <v>9.9501787960467194</v>
      </c>
      <c r="X55">
        <v>37.060570720317934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6.3192807860000002</v>
      </c>
      <c r="AH55">
        <v>0</v>
      </c>
      <c r="AI55">
        <v>0</v>
      </c>
      <c r="AJ55">
        <v>0</v>
      </c>
      <c r="AK55">
        <v>16.024580730338851</v>
      </c>
      <c r="AL55">
        <v>0</v>
      </c>
      <c r="AM55">
        <v>0</v>
      </c>
      <c r="AN55">
        <v>0.67914399999999997</v>
      </c>
      <c r="AO55">
        <v>0</v>
      </c>
      <c r="AP55">
        <v>0.18854313835956915</v>
      </c>
      <c r="AQ55">
        <v>0</v>
      </c>
      <c r="AR55">
        <v>0.64996530000000008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715.36924014326917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1.9200070165778671</v>
      </c>
      <c r="L56">
        <v>554.39411676181044</v>
      </c>
      <c r="M56">
        <v>27.091227597145124</v>
      </c>
      <c r="N56">
        <v>17.389407751896947</v>
      </c>
      <c r="O56">
        <v>0</v>
      </c>
      <c r="P56">
        <v>34.110632621154885</v>
      </c>
      <c r="Q56">
        <v>6.421929374104157</v>
      </c>
      <c r="R56">
        <v>12.481012945168429</v>
      </c>
      <c r="S56">
        <v>7.7703992405213267</v>
      </c>
      <c r="T56">
        <v>0</v>
      </c>
      <c r="U56">
        <v>21.29052006309109</v>
      </c>
      <c r="V56">
        <v>6.1001334087481141</v>
      </c>
      <c r="W56">
        <v>9.9501787960467194</v>
      </c>
      <c r="X56">
        <v>37.060570720317934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6.3192807860000002</v>
      </c>
      <c r="AH56">
        <v>0</v>
      </c>
      <c r="AI56">
        <v>0</v>
      </c>
      <c r="AJ56">
        <v>0</v>
      </c>
      <c r="AK56">
        <v>16.024580730338851</v>
      </c>
      <c r="AL56">
        <v>0</v>
      </c>
      <c r="AM56">
        <v>0</v>
      </c>
      <c r="AN56">
        <v>0.67914399999999997</v>
      </c>
      <c r="AO56">
        <v>0</v>
      </c>
      <c r="AP56">
        <v>0.18854313835956915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761.22760005696091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8.9799814083762008</v>
      </c>
      <c r="L57">
        <v>508.54026526755052</v>
      </c>
      <c r="M57">
        <v>27.091227597145124</v>
      </c>
      <c r="N57">
        <v>17.389407751896947</v>
      </c>
      <c r="O57">
        <v>0</v>
      </c>
      <c r="P57">
        <v>34.110632621154885</v>
      </c>
      <c r="Q57">
        <v>6.423081367531684</v>
      </c>
      <c r="R57">
        <v>12.476367130583212</v>
      </c>
      <c r="S57">
        <v>7.7693489903536976</v>
      </c>
      <c r="T57">
        <v>0</v>
      </c>
      <c r="U57">
        <v>21.29052006309109</v>
      </c>
      <c r="V57">
        <v>6.1001334087481141</v>
      </c>
      <c r="W57">
        <v>9.9501787960467194</v>
      </c>
      <c r="X57">
        <v>37.060570720317934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6.3192807860000002</v>
      </c>
      <c r="AH57">
        <v>0</v>
      </c>
      <c r="AI57">
        <v>0</v>
      </c>
      <c r="AJ57">
        <v>0</v>
      </c>
      <c r="AK57">
        <v>16.024580730338851</v>
      </c>
      <c r="AL57">
        <v>0</v>
      </c>
      <c r="AM57">
        <v>0</v>
      </c>
      <c r="AN57">
        <v>0.67914399999999997</v>
      </c>
      <c r="AO57">
        <v>0</v>
      </c>
      <c r="AP57">
        <v>0.18854313835956915</v>
      </c>
      <c r="AQ57">
        <v>0</v>
      </c>
      <c r="AR57">
        <v>0.64996530000000008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722.42917888317402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8.9800693820965947</v>
      </c>
      <c r="L58">
        <v>555.07114973156263</v>
      </c>
      <c r="M58">
        <v>27.091227597145124</v>
      </c>
      <c r="N58">
        <v>17.389407751896947</v>
      </c>
      <c r="O58">
        <v>0</v>
      </c>
      <c r="P58">
        <v>34.110632621154885</v>
      </c>
      <c r="Q58">
        <v>6.423081367531684</v>
      </c>
      <c r="R58">
        <v>12.476367130583212</v>
      </c>
      <c r="S58">
        <v>7.7693489903536976</v>
      </c>
      <c r="T58">
        <v>0</v>
      </c>
      <c r="U58">
        <v>21.29052006309109</v>
      </c>
      <c r="V58">
        <v>6.1001334087481141</v>
      </c>
      <c r="W58">
        <v>9.9501787960467194</v>
      </c>
      <c r="X58">
        <v>37.060570720317934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6.3192807860000002</v>
      </c>
      <c r="AH58">
        <v>0</v>
      </c>
      <c r="AI58">
        <v>0</v>
      </c>
      <c r="AJ58">
        <v>0</v>
      </c>
      <c r="AK58">
        <v>16.024580730338851</v>
      </c>
      <c r="AL58">
        <v>0</v>
      </c>
      <c r="AM58">
        <v>0</v>
      </c>
      <c r="AN58">
        <v>0.67914399999999997</v>
      </c>
      <c r="AO58">
        <v>0</v>
      </c>
      <c r="AP58">
        <v>0.18854313835956915</v>
      </c>
      <c r="AQ58">
        <v>0</v>
      </c>
      <c r="AR58">
        <v>0.64996530000000008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768.96015132090656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8.9799774641254118</v>
      </c>
      <c r="L59">
        <v>555.07114973156263</v>
      </c>
      <c r="M59">
        <v>27.091227597145124</v>
      </c>
      <c r="N59">
        <v>17.389407751896947</v>
      </c>
      <c r="O59">
        <v>0</v>
      </c>
      <c r="P59">
        <v>34.110632621154885</v>
      </c>
      <c r="Q59">
        <v>6.423081367531684</v>
      </c>
      <c r="R59">
        <v>12.476367130583212</v>
      </c>
      <c r="S59">
        <v>7.7693489903536976</v>
      </c>
      <c r="T59">
        <v>0</v>
      </c>
      <c r="U59">
        <v>20.759990441751082</v>
      </c>
      <c r="V59">
        <v>6.1001334087481141</v>
      </c>
      <c r="W59">
        <v>9.8613124691093859</v>
      </c>
      <c r="X59">
        <v>37.060570720317934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6.3192807860000002</v>
      </c>
      <c r="AH59">
        <v>0</v>
      </c>
      <c r="AI59">
        <v>0</v>
      </c>
      <c r="AJ59">
        <v>0</v>
      </c>
      <c r="AK59">
        <v>16.024580730338851</v>
      </c>
      <c r="AL59">
        <v>0</v>
      </c>
      <c r="AM59">
        <v>0</v>
      </c>
      <c r="AN59">
        <v>0.67914399999999997</v>
      </c>
      <c r="AO59">
        <v>0</v>
      </c>
      <c r="AP59">
        <v>0.18854313835956915</v>
      </c>
      <c r="AQ59">
        <v>0</v>
      </c>
      <c r="AR59">
        <v>0.64996530000000008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768.34066345465794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8.980085848524574</v>
      </c>
      <c r="L60">
        <v>555.07114973156263</v>
      </c>
      <c r="M60">
        <v>27.091227597145124</v>
      </c>
      <c r="N60">
        <v>17.389407751896947</v>
      </c>
      <c r="O60">
        <v>0</v>
      </c>
      <c r="P60">
        <v>34.110632621154885</v>
      </c>
      <c r="Q60">
        <v>6.423081367531684</v>
      </c>
      <c r="R60">
        <v>12.476367130583212</v>
      </c>
      <c r="S60">
        <v>7.7693489903536976</v>
      </c>
      <c r="T60">
        <v>0</v>
      </c>
      <c r="U60">
        <v>20.759990441751082</v>
      </c>
      <c r="V60">
        <v>6.1001334087481141</v>
      </c>
      <c r="W60">
        <v>9.8613124691093859</v>
      </c>
      <c r="X60">
        <v>37.060570720317934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6.3192807860000002</v>
      </c>
      <c r="AH60">
        <v>0</v>
      </c>
      <c r="AI60">
        <v>0</v>
      </c>
      <c r="AJ60">
        <v>0</v>
      </c>
      <c r="AK60">
        <v>16.024580730338851</v>
      </c>
      <c r="AL60">
        <v>0</v>
      </c>
      <c r="AM60">
        <v>0</v>
      </c>
      <c r="AN60">
        <v>0.67914399999999997</v>
      </c>
      <c r="AO60">
        <v>0</v>
      </c>
      <c r="AP60">
        <v>0.18854313835956915</v>
      </c>
      <c r="AQ60">
        <v>0</v>
      </c>
      <c r="AR60">
        <v>0.64996530000000008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768.34077183905708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8.980085848524574</v>
      </c>
      <c r="L61">
        <v>555.07114973156263</v>
      </c>
      <c r="M61">
        <v>27.091227597145124</v>
      </c>
      <c r="N61">
        <v>17.389407751896947</v>
      </c>
      <c r="O61">
        <v>0</v>
      </c>
      <c r="P61">
        <v>34.110632621154885</v>
      </c>
      <c r="Q61">
        <v>6.423081367531684</v>
      </c>
      <c r="R61">
        <v>12.476367130583212</v>
      </c>
      <c r="S61">
        <v>7.7693489903536976</v>
      </c>
      <c r="T61">
        <v>0</v>
      </c>
      <c r="U61">
        <v>20.759990441751082</v>
      </c>
      <c r="V61">
        <v>6.1001334087481141</v>
      </c>
      <c r="W61">
        <v>9.8613124691093859</v>
      </c>
      <c r="X61">
        <v>37.060570720317934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6.3192807860000002</v>
      </c>
      <c r="AH61">
        <v>0</v>
      </c>
      <c r="AI61">
        <v>0</v>
      </c>
      <c r="AJ61">
        <v>0</v>
      </c>
      <c r="AK61">
        <v>16.024580730338851</v>
      </c>
      <c r="AL61">
        <v>0</v>
      </c>
      <c r="AM61">
        <v>0</v>
      </c>
      <c r="AN61">
        <v>0.67914399999999997</v>
      </c>
      <c r="AO61">
        <v>0</v>
      </c>
      <c r="AP61">
        <v>7.5417255343827663E-2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768.22764595604133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8.980085848524574</v>
      </c>
      <c r="L62">
        <v>555.07114973156263</v>
      </c>
      <c r="M62">
        <v>27.091227597145124</v>
      </c>
      <c r="N62">
        <v>17.389407751896947</v>
      </c>
      <c r="O62">
        <v>0</v>
      </c>
      <c r="P62">
        <v>34.110632621154885</v>
      </c>
      <c r="Q62">
        <v>6.423081367531684</v>
      </c>
      <c r="R62">
        <v>12.476367130583212</v>
      </c>
      <c r="S62">
        <v>7.7693489903536976</v>
      </c>
      <c r="T62">
        <v>0</v>
      </c>
      <c r="U62">
        <v>20.759990441751082</v>
      </c>
      <c r="V62">
        <v>6.1001334087481141</v>
      </c>
      <c r="W62">
        <v>9.8613124691093859</v>
      </c>
      <c r="X62">
        <v>37.060570720317934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6.3192807860000002</v>
      </c>
      <c r="AH62">
        <v>0</v>
      </c>
      <c r="AI62">
        <v>0</v>
      </c>
      <c r="AJ62">
        <v>0</v>
      </c>
      <c r="AK62">
        <v>16.024580730338851</v>
      </c>
      <c r="AL62">
        <v>0</v>
      </c>
      <c r="AM62">
        <v>0</v>
      </c>
      <c r="AN62">
        <v>0.67914399999999997</v>
      </c>
      <c r="AO62">
        <v>0</v>
      </c>
      <c r="AP62">
        <v>7.5417255343827663E-2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768.22764595604133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8.980085848524574</v>
      </c>
      <c r="L63">
        <v>555.07114973156263</v>
      </c>
      <c r="M63">
        <v>27.091227597145124</v>
      </c>
      <c r="N63">
        <v>17.389407751896947</v>
      </c>
      <c r="O63">
        <v>0</v>
      </c>
      <c r="P63">
        <v>34.110632621154885</v>
      </c>
      <c r="Q63">
        <v>6.423081367531684</v>
      </c>
      <c r="R63">
        <v>12.476367130583212</v>
      </c>
      <c r="S63">
        <v>7.7693489903536976</v>
      </c>
      <c r="T63">
        <v>0</v>
      </c>
      <c r="U63">
        <v>20.759990441751082</v>
      </c>
      <c r="V63">
        <v>6.1001334087481141</v>
      </c>
      <c r="W63">
        <v>9.8613124691093859</v>
      </c>
      <c r="X63">
        <v>37.060570720317934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6.3192807860000002</v>
      </c>
      <c r="AH63">
        <v>0</v>
      </c>
      <c r="AI63">
        <v>0</v>
      </c>
      <c r="AJ63">
        <v>0</v>
      </c>
      <c r="AK63">
        <v>16.024580730338851</v>
      </c>
      <c r="AL63">
        <v>0</v>
      </c>
      <c r="AM63">
        <v>0</v>
      </c>
      <c r="AN63">
        <v>0.67914399999999997</v>
      </c>
      <c r="AO63">
        <v>0</v>
      </c>
      <c r="AP63">
        <v>0</v>
      </c>
      <c r="AQ63">
        <v>4.5811424984126976</v>
      </c>
      <c r="AR63">
        <v>0.64996530000000008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772.73337119911014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8.9799774641254118</v>
      </c>
      <c r="L64">
        <v>555.07114973156263</v>
      </c>
      <c r="M64">
        <v>27.091227597145124</v>
      </c>
      <c r="N64">
        <v>17.389407751896947</v>
      </c>
      <c r="O64">
        <v>0</v>
      </c>
      <c r="P64">
        <v>34.110632621154885</v>
      </c>
      <c r="Q64">
        <v>6.423081367531684</v>
      </c>
      <c r="R64">
        <v>12.476367130583212</v>
      </c>
      <c r="S64">
        <v>7.7693489903536976</v>
      </c>
      <c r="T64">
        <v>0</v>
      </c>
      <c r="U64">
        <v>20.759990441751082</v>
      </c>
      <c r="V64">
        <v>6.1001334087481141</v>
      </c>
      <c r="W64">
        <v>9.8613124691093859</v>
      </c>
      <c r="X64">
        <v>37.060570720317934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6.3192807860000002</v>
      </c>
      <c r="AH64">
        <v>0</v>
      </c>
      <c r="AI64">
        <v>0</v>
      </c>
      <c r="AJ64">
        <v>0</v>
      </c>
      <c r="AK64">
        <v>16.024580730338851</v>
      </c>
      <c r="AL64">
        <v>0</v>
      </c>
      <c r="AM64">
        <v>0</v>
      </c>
      <c r="AN64">
        <v>0.67914399999999997</v>
      </c>
      <c r="AO64">
        <v>0</v>
      </c>
      <c r="AP64">
        <v>0</v>
      </c>
      <c r="AQ64">
        <v>4.5811424984126976</v>
      </c>
      <c r="AR64">
        <v>0.64996530000000008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772.733262814711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8.9800693820965947</v>
      </c>
      <c r="L65">
        <v>555.07114973156263</v>
      </c>
      <c r="M65">
        <v>27.091227597145124</v>
      </c>
      <c r="N65">
        <v>17.389407751896947</v>
      </c>
      <c r="O65">
        <v>0</v>
      </c>
      <c r="P65">
        <v>34.110632621154885</v>
      </c>
      <c r="Q65">
        <v>6.423081367531684</v>
      </c>
      <c r="R65">
        <v>12.476367130583212</v>
      </c>
      <c r="S65">
        <v>7.7693489903536976</v>
      </c>
      <c r="T65">
        <v>0</v>
      </c>
      <c r="U65">
        <v>20.759990441751082</v>
      </c>
      <c r="V65">
        <v>6.1001334087481141</v>
      </c>
      <c r="W65">
        <v>9.8613124691093859</v>
      </c>
      <c r="X65">
        <v>37.060570720317934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6.3192807860000002</v>
      </c>
      <c r="AH65">
        <v>0</v>
      </c>
      <c r="AI65">
        <v>0</v>
      </c>
      <c r="AJ65">
        <v>0</v>
      </c>
      <c r="AK65">
        <v>16.024580730338851</v>
      </c>
      <c r="AL65">
        <v>0</v>
      </c>
      <c r="AM65">
        <v>0</v>
      </c>
      <c r="AN65">
        <v>0.67914399999999997</v>
      </c>
      <c r="AO65">
        <v>0</v>
      </c>
      <c r="AP65">
        <v>0.30166902137531065</v>
      </c>
      <c r="AQ65">
        <v>4.5811424984126976</v>
      </c>
      <c r="AR65">
        <v>0.64996530000000008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773.03502375405753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8.9799814083762008</v>
      </c>
      <c r="L66">
        <v>555.07114973156263</v>
      </c>
      <c r="M66">
        <v>27.091227597145124</v>
      </c>
      <c r="N66">
        <v>17.389407751896947</v>
      </c>
      <c r="O66">
        <v>0</v>
      </c>
      <c r="P66">
        <v>34.110632621154885</v>
      </c>
      <c r="Q66">
        <v>6.423081367531684</v>
      </c>
      <c r="R66">
        <v>12.476367130583212</v>
      </c>
      <c r="S66">
        <v>7.7693489903536976</v>
      </c>
      <c r="T66">
        <v>0</v>
      </c>
      <c r="U66">
        <v>20.759990441751082</v>
      </c>
      <c r="V66">
        <v>6.1001334087481141</v>
      </c>
      <c r="W66">
        <v>9.8613124691093859</v>
      </c>
      <c r="X66">
        <v>37.060570720317934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6.3192807860000002</v>
      </c>
      <c r="AH66">
        <v>0</v>
      </c>
      <c r="AI66">
        <v>0</v>
      </c>
      <c r="AJ66">
        <v>0</v>
      </c>
      <c r="AK66">
        <v>16.024580730338851</v>
      </c>
      <c r="AL66">
        <v>0</v>
      </c>
      <c r="AM66">
        <v>0</v>
      </c>
      <c r="AN66">
        <v>0.67914399999999997</v>
      </c>
      <c r="AO66">
        <v>0</v>
      </c>
      <c r="AP66">
        <v>0.30166902137531065</v>
      </c>
      <c r="AQ66">
        <v>9.1622846899999981</v>
      </c>
      <c r="AR66">
        <v>0.64996530000000008</v>
      </c>
      <c r="AS66">
        <v>1.385949805679453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777.61607797192437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8.9799136790024967</v>
      </c>
      <c r="L67">
        <v>555.07114973156263</v>
      </c>
      <c r="M67">
        <v>27.091227597145124</v>
      </c>
      <c r="N67">
        <v>17.389407751896947</v>
      </c>
      <c r="O67">
        <v>0</v>
      </c>
      <c r="P67">
        <v>34.110632621154885</v>
      </c>
      <c r="Q67">
        <v>6.423081367531684</v>
      </c>
      <c r="R67">
        <v>12.476367130583212</v>
      </c>
      <c r="S67">
        <v>7.7693489903536976</v>
      </c>
      <c r="T67">
        <v>0</v>
      </c>
      <c r="U67">
        <v>20.759990441751082</v>
      </c>
      <c r="V67">
        <v>6.1001334087481141</v>
      </c>
      <c r="W67">
        <v>9.8613124691093859</v>
      </c>
      <c r="X67">
        <v>37.060570720317934</v>
      </c>
      <c r="Y67">
        <v>0</v>
      </c>
      <c r="Z67">
        <v>0</v>
      </c>
      <c r="AA67">
        <v>0</v>
      </c>
      <c r="AB67">
        <v>0.98108882670667652</v>
      </c>
      <c r="AC67">
        <v>0</v>
      </c>
      <c r="AD67">
        <v>0</v>
      </c>
      <c r="AE67">
        <v>4.850654613250196</v>
      </c>
      <c r="AF67">
        <v>0</v>
      </c>
      <c r="AG67">
        <v>6.3192807860000002</v>
      </c>
      <c r="AH67">
        <v>0</v>
      </c>
      <c r="AI67">
        <v>0</v>
      </c>
      <c r="AJ67">
        <v>0</v>
      </c>
      <c r="AK67">
        <v>16.024580730338851</v>
      </c>
      <c r="AL67">
        <v>0</v>
      </c>
      <c r="AM67">
        <v>0</v>
      </c>
      <c r="AN67">
        <v>0.67914399999999997</v>
      </c>
      <c r="AO67">
        <v>0</v>
      </c>
      <c r="AP67">
        <v>0.30166902137531065</v>
      </c>
      <c r="AQ67">
        <v>9.1622846899999981</v>
      </c>
      <c r="AR67">
        <v>7.1496182999999993</v>
      </c>
      <c r="AS67">
        <v>2.4551109440975321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791.01656782092573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8.9701698573241639</v>
      </c>
      <c r="L68">
        <v>554.36646427595031</v>
      </c>
      <c r="M68">
        <v>27.091227597145124</v>
      </c>
      <c r="N68">
        <v>17.389407751896947</v>
      </c>
      <c r="O68">
        <v>0</v>
      </c>
      <c r="P68">
        <v>34.110632621154885</v>
      </c>
      <c r="Q68">
        <v>6.421929374104157</v>
      </c>
      <c r="R68">
        <v>12.481012945168429</v>
      </c>
      <c r="S68">
        <v>7.7703992405213267</v>
      </c>
      <c r="T68">
        <v>0</v>
      </c>
      <c r="U68">
        <v>20.759990441751082</v>
      </c>
      <c r="V68">
        <v>6.1001334087481141</v>
      </c>
      <c r="W68">
        <v>9.8613124691093859</v>
      </c>
      <c r="X68">
        <v>37.060570720317934</v>
      </c>
      <c r="Y68">
        <v>0</v>
      </c>
      <c r="Z68">
        <v>0</v>
      </c>
      <c r="AA68">
        <v>0</v>
      </c>
      <c r="AB68">
        <v>0.98108882670667652</v>
      </c>
      <c r="AC68">
        <v>0</v>
      </c>
      <c r="AD68">
        <v>0</v>
      </c>
      <c r="AE68">
        <v>4.850654613250196</v>
      </c>
      <c r="AF68">
        <v>0</v>
      </c>
      <c r="AG68">
        <v>6.3192807860000002</v>
      </c>
      <c r="AH68">
        <v>5.0179163400000011</v>
      </c>
      <c r="AI68">
        <v>0</v>
      </c>
      <c r="AJ68">
        <v>0</v>
      </c>
      <c r="AK68">
        <v>16.024580730338851</v>
      </c>
      <c r="AL68">
        <v>0</v>
      </c>
      <c r="AM68">
        <v>0</v>
      </c>
      <c r="AN68">
        <v>0.67914399999999997</v>
      </c>
      <c r="AO68">
        <v>0</v>
      </c>
      <c r="AP68">
        <v>0.30166902137531065</v>
      </c>
      <c r="AQ68">
        <v>9.1622846899999981</v>
      </c>
      <c r="AR68">
        <v>7.1496182999999993</v>
      </c>
      <c r="AS68">
        <v>2.4551109440975321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795.32459895496049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8.9700900563661286</v>
      </c>
      <c r="L69">
        <v>555.0678043425404</v>
      </c>
      <c r="M69">
        <v>27.091227597145124</v>
      </c>
      <c r="N69">
        <v>17.389407751896947</v>
      </c>
      <c r="O69">
        <v>0</v>
      </c>
      <c r="P69">
        <v>34.110632621154885</v>
      </c>
      <c r="Q69">
        <v>6.421929374104157</v>
      </c>
      <c r="R69">
        <v>12.481012945168429</v>
      </c>
      <c r="S69">
        <v>7.7703992405213267</v>
      </c>
      <c r="T69">
        <v>0</v>
      </c>
      <c r="U69">
        <v>20.759990441751082</v>
      </c>
      <c r="V69">
        <v>6.1001334087481141</v>
      </c>
      <c r="W69">
        <v>9.8613124691093859</v>
      </c>
      <c r="X69">
        <v>37.060570720317934</v>
      </c>
      <c r="Y69">
        <v>0</v>
      </c>
      <c r="Z69">
        <v>0</v>
      </c>
      <c r="AA69">
        <v>0</v>
      </c>
      <c r="AB69">
        <v>0.98108882670667652</v>
      </c>
      <c r="AC69">
        <v>0</v>
      </c>
      <c r="AD69">
        <v>0</v>
      </c>
      <c r="AE69">
        <v>4.850654613250196</v>
      </c>
      <c r="AF69">
        <v>2.6122387499999995</v>
      </c>
      <c r="AG69">
        <v>6.3192807860000002</v>
      </c>
      <c r="AH69">
        <v>5.8542355765997884</v>
      </c>
      <c r="AI69">
        <v>0</v>
      </c>
      <c r="AJ69">
        <v>0</v>
      </c>
      <c r="AK69">
        <v>16.024580730338851</v>
      </c>
      <c r="AL69">
        <v>0</v>
      </c>
      <c r="AM69">
        <v>0</v>
      </c>
      <c r="AN69">
        <v>0.67914399999999997</v>
      </c>
      <c r="AO69">
        <v>0</v>
      </c>
      <c r="AP69">
        <v>0.30166902137531065</v>
      </c>
      <c r="AQ69">
        <v>13.7434268815873</v>
      </c>
      <c r="AR69">
        <v>1.137439275</v>
      </c>
      <c r="AS69">
        <v>2.4551109440975321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798.04338037377943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8.9700900563661286</v>
      </c>
      <c r="L70">
        <v>555.0678043425404</v>
      </c>
      <c r="M70">
        <v>27.091227597145124</v>
      </c>
      <c r="N70">
        <v>17.389407751896947</v>
      </c>
      <c r="O70">
        <v>0</v>
      </c>
      <c r="P70">
        <v>34.110632621154885</v>
      </c>
      <c r="Q70">
        <v>6.421929374104157</v>
      </c>
      <c r="R70">
        <v>12.481012945168429</v>
      </c>
      <c r="S70">
        <v>7.7703992405213267</v>
      </c>
      <c r="T70">
        <v>0</v>
      </c>
      <c r="U70">
        <v>20.759990441751082</v>
      </c>
      <c r="V70">
        <v>6.1001334087481141</v>
      </c>
      <c r="W70">
        <v>9.8613124691093859</v>
      </c>
      <c r="X70">
        <v>37.060570720317934</v>
      </c>
      <c r="Y70">
        <v>0</v>
      </c>
      <c r="Z70">
        <v>0</v>
      </c>
      <c r="AA70">
        <v>0</v>
      </c>
      <c r="AB70">
        <v>0.98108882670667652</v>
      </c>
      <c r="AC70">
        <v>0</v>
      </c>
      <c r="AD70">
        <v>0</v>
      </c>
      <c r="AE70">
        <v>4.850654613250196</v>
      </c>
      <c r="AF70">
        <v>2.6122387499999995</v>
      </c>
      <c r="AG70">
        <v>6.3192807860000002</v>
      </c>
      <c r="AH70">
        <v>10.87215222340021</v>
      </c>
      <c r="AI70">
        <v>0</v>
      </c>
      <c r="AJ70">
        <v>0</v>
      </c>
      <c r="AK70">
        <v>16.024580730338851</v>
      </c>
      <c r="AL70">
        <v>0</v>
      </c>
      <c r="AM70">
        <v>0</v>
      </c>
      <c r="AN70">
        <v>0.67914399999999997</v>
      </c>
      <c r="AO70">
        <v>0</v>
      </c>
      <c r="AP70">
        <v>0.30166902137531065</v>
      </c>
      <c r="AQ70">
        <v>13.7434268815873</v>
      </c>
      <c r="AR70">
        <v>0.68246362635869573</v>
      </c>
      <c r="AS70">
        <v>2.4551109440975321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802.60632137193852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8.7399939586200404</v>
      </c>
      <c r="L71">
        <v>555.0678043425404</v>
      </c>
      <c r="M71">
        <v>27.091227597145124</v>
      </c>
      <c r="N71">
        <v>17.389407751896947</v>
      </c>
      <c r="O71">
        <v>0</v>
      </c>
      <c r="P71">
        <v>34.110632621154885</v>
      </c>
      <c r="Q71">
        <v>6.421929374104157</v>
      </c>
      <c r="R71">
        <v>12.481012945168429</v>
      </c>
      <c r="S71">
        <v>7.7703992405213267</v>
      </c>
      <c r="T71">
        <v>0</v>
      </c>
      <c r="U71">
        <v>20.759990441751082</v>
      </c>
      <c r="V71">
        <v>6.1001334087481141</v>
      </c>
      <c r="W71">
        <v>9.8613124691093859</v>
      </c>
      <c r="X71">
        <v>37.060570720317934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2.6549202579106734</v>
      </c>
      <c r="AE71">
        <v>9.701309533281373</v>
      </c>
      <c r="AF71">
        <v>5.224477499999999</v>
      </c>
      <c r="AG71">
        <v>6.3192807860000002</v>
      </c>
      <c r="AH71">
        <v>18.95657284</v>
      </c>
      <c r="AI71">
        <v>0</v>
      </c>
      <c r="AJ71">
        <v>0</v>
      </c>
      <c r="AK71">
        <v>16.024580730338851</v>
      </c>
      <c r="AL71">
        <v>0</v>
      </c>
      <c r="AM71">
        <v>0</v>
      </c>
      <c r="AN71">
        <v>0.67914399999999997</v>
      </c>
      <c r="AO71">
        <v>0</v>
      </c>
      <c r="AP71">
        <v>0.15083451068765533</v>
      </c>
      <c r="AQ71">
        <v>13.7434268815873</v>
      </c>
      <c r="AR71">
        <v>0.68246362635869573</v>
      </c>
      <c r="AS71">
        <v>2.4551109440975321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823.32379910474572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8.9701991675163306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34.110632621154885</v>
      </c>
      <c r="Q72">
        <v>6.421929374104157</v>
      </c>
      <c r="R72">
        <v>12.481012945168429</v>
      </c>
      <c r="S72">
        <v>7.7703992405213267</v>
      </c>
      <c r="T72">
        <v>0</v>
      </c>
      <c r="U72">
        <v>20.759990441751082</v>
      </c>
      <c r="V72">
        <v>6.1001334087481141</v>
      </c>
      <c r="W72">
        <v>9.8613124691093859</v>
      </c>
      <c r="X72">
        <v>37.060570720317934</v>
      </c>
      <c r="Y72">
        <v>0</v>
      </c>
      <c r="Z72">
        <v>0.32383125000000001</v>
      </c>
      <c r="AA72">
        <v>0</v>
      </c>
      <c r="AB72">
        <v>3.8772626234058509</v>
      </c>
      <c r="AC72">
        <v>0</v>
      </c>
      <c r="AD72">
        <v>5.3790621354277075</v>
      </c>
      <c r="AE72">
        <v>9.701309533281373</v>
      </c>
      <c r="AF72">
        <v>7.8367162499999994</v>
      </c>
      <c r="AG72">
        <v>6.3192807860000002</v>
      </c>
      <c r="AH72">
        <v>22.301850400000003</v>
      </c>
      <c r="AI72">
        <v>0</v>
      </c>
      <c r="AJ72">
        <v>0</v>
      </c>
      <c r="AK72">
        <v>16.024580730338851</v>
      </c>
      <c r="AL72">
        <v>0</v>
      </c>
      <c r="AM72">
        <v>1.554044438859715</v>
      </c>
      <c r="AN72">
        <v>0.67914399999999997</v>
      </c>
      <c r="AO72">
        <v>0</v>
      </c>
      <c r="AP72">
        <v>0.15083451068765533</v>
      </c>
      <c r="AQ72">
        <v>13.7434268815873</v>
      </c>
      <c r="AR72">
        <v>0.68246362635869573</v>
      </c>
      <c r="AS72">
        <v>2.4551109440975321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834.11353819001863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34.110632621154885</v>
      </c>
      <c r="Q73">
        <v>6.421929374104157</v>
      </c>
      <c r="R73">
        <v>12.481012945168429</v>
      </c>
      <c r="S73">
        <v>7.7703992405213267</v>
      </c>
      <c r="T73">
        <v>0</v>
      </c>
      <c r="U73">
        <v>20.759990441751082</v>
      </c>
      <c r="V73">
        <v>6.1001334087481141</v>
      </c>
      <c r="W73">
        <v>9.8613124691093859</v>
      </c>
      <c r="X73">
        <v>37.060570720317934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0</v>
      </c>
      <c r="AD73">
        <v>5.3790621354277075</v>
      </c>
      <c r="AE73">
        <v>9.701309533281373</v>
      </c>
      <c r="AF73">
        <v>10.448954999999998</v>
      </c>
      <c r="AG73">
        <v>6.3192807860000002</v>
      </c>
      <c r="AH73">
        <v>27.542785182639918</v>
      </c>
      <c r="AI73">
        <v>0</v>
      </c>
      <c r="AJ73">
        <v>0</v>
      </c>
      <c r="AK73">
        <v>16.024580730338851</v>
      </c>
      <c r="AL73">
        <v>0</v>
      </c>
      <c r="AM73">
        <v>4.652715270817704</v>
      </c>
      <c r="AN73">
        <v>0.67914399999999997</v>
      </c>
      <c r="AO73">
        <v>0</v>
      </c>
      <c r="AP73">
        <v>0.15083451068765533</v>
      </c>
      <c r="AQ73">
        <v>13.7434268815873</v>
      </c>
      <c r="AR73">
        <v>0.68246362635869573</v>
      </c>
      <c r="AS73">
        <v>1.385949805679453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853.45841379835849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34.110632621154885</v>
      </c>
      <c r="Q74">
        <v>6.421929374104157</v>
      </c>
      <c r="R74">
        <v>12.481012945168429</v>
      </c>
      <c r="S74">
        <v>7.7703992405213267</v>
      </c>
      <c r="T74">
        <v>0</v>
      </c>
      <c r="U74">
        <v>20.759990441751082</v>
      </c>
      <c r="V74">
        <v>6.1001334087481141</v>
      </c>
      <c r="W74">
        <v>9.8613124691093859</v>
      </c>
      <c r="X74">
        <v>37.060570720317934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0</v>
      </c>
      <c r="AD74">
        <v>8.0685933565480692</v>
      </c>
      <c r="AE74">
        <v>9.701309533281373</v>
      </c>
      <c r="AF74">
        <v>10.448954999999998</v>
      </c>
      <c r="AG74">
        <v>6.3192807860000002</v>
      </c>
      <c r="AH74">
        <v>34.428481631700109</v>
      </c>
      <c r="AI74">
        <v>0</v>
      </c>
      <c r="AJ74">
        <v>0</v>
      </c>
      <c r="AK74">
        <v>16.024580730338851</v>
      </c>
      <c r="AL74">
        <v>0</v>
      </c>
      <c r="AM74">
        <v>4.652715270817704</v>
      </c>
      <c r="AN74">
        <v>0.67914399999999997</v>
      </c>
      <c r="AO74">
        <v>0</v>
      </c>
      <c r="AP74">
        <v>0.15083451068765533</v>
      </c>
      <c r="AQ74">
        <v>13.7434268815873</v>
      </c>
      <c r="AR74">
        <v>0.68246362635869573</v>
      </c>
      <c r="AS74">
        <v>1.385949805679453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865.05655547191452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34.110632621154885</v>
      </c>
      <c r="Q75">
        <v>6.421929374104157</v>
      </c>
      <c r="R75">
        <v>12.481012945168429</v>
      </c>
      <c r="S75">
        <v>7.7703992405213267</v>
      </c>
      <c r="T75">
        <v>0</v>
      </c>
      <c r="U75">
        <v>20.759990441751082</v>
      </c>
      <c r="V75">
        <v>6.1001334087481141</v>
      </c>
      <c r="W75">
        <v>9.8613124691093859</v>
      </c>
      <c r="X75">
        <v>37.060570720317934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0</v>
      </c>
      <c r="AD75">
        <v>8.0685933565480692</v>
      </c>
      <c r="AE75">
        <v>9.701309533281373</v>
      </c>
      <c r="AF75">
        <v>10.448954999999998</v>
      </c>
      <c r="AG75">
        <v>6.3192807860000002</v>
      </c>
      <c r="AH75">
        <v>41.314177773959869</v>
      </c>
      <c r="AI75">
        <v>0</v>
      </c>
      <c r="AJ75">
        <v>0</v>
      </c>
      <c r="AK75">
        <v>16.024580730338851</v>
      </c>
      <c r="AL75">
        <v>0</v>
      </c>
      <c r="AM75">
        <v>4.652715270817704</v>
      </c>
      <c r="AN75">
        <v>0.67914399999999997</v>
      </c>
      <c r="AO75">
        <v>0</v>
      </c>
      <c r="AP75">
        <v>0.33937764904722451</v>
      </c>
      <c r="AQ75">
        <v>13.7434268815873</v>
      </c>
      <c r="AR75">
        <v>0.68246362635869573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874.54899061920048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34.110632621154885</v>
      </c>
      <c r="Q76">
        <v>6.421929374104157</v>
      </c>
      <c r="R76">
        <v>12.481012945168429</v>
      </c>
      <c r="S76">
        <v>7.7703992405213267</v>
      </c>
      <c r="T76">
        <v>0</v>
      </c>
      <c r="U76">
        <v>20.759990441751082</v>
      </c>
      <c r="V76">
        <v>6.1001334087481141</v>
      </c>
      <c r="W76">
        <v>9.8613124691093859</v>
      </c>
      <c r="X76">
        <v>37.060570720317934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0</v>
      </c>
      <c r="AD76">
        <v>8.0685933565480692</v>
      </c>
      <c r="AE76">
        <v>9.701309533281373</v>
      </c>
      <c r="AF76">
        <v>10.448954999999998</v>
      </c>
      <c r="AG76">
        <v>6.3192807860000002</v>
      </c>
      <c r="AH76">
        <v>41.314177773959869</v>
      </c>
      <c r="AI76">
        <v>0</v>
      </c>
      <c r="AJ76">
        <v>0</v>
      </c>
      <c r="AK76">
        <v>16.024580730338851</v>
      </c>
      <c r="AL76">
        <v>0</v>
      </c>
      <c r="AM76">
        <v>4.652715270817704</v>
      </c>
      <c r="AN76">
        <v>0.67914399999999997</v>
      </c>
      <c r="AO76">
        <v>0</v>
      </c>
      <c r="AP76">
        <v>0.33937764904722451</v>
      </c>
      <c r="AQ76">
        <v>13.7434268815873</v>
      </c>
      <c r="AR76">
        <v>0.68246362635869573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875.7115847858671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34.110632621154885</v>
      </c>
      <c r="Q77">
        <v>6.421929374104157</v>
      </c>
      <c r="R77">
        <v>12.481012945168429</v>
      </c>
      <c r="S77">
        <v>7.7703992405213267</v>
      </c>
      <c r="T77">
        <v>0</v>
      </c>
      <c r="U77">
        <v>20.759990441751082</v>
      </c>
      <c r="V77">
        <v>6.1001334087481141</v>
      </c>
      <c r="W77">
        <v>9.8613124691093859</v>
      </c>
      <c r="X77">
        <v>37.060570720317934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0</v>
      </c>
      <c r="AD77">
        <v>8.0685933565480692</v>
      </c>
      <c r="AE77">
        <v>9.701309533281373</v>
      </c>
      <c r="AF77">
        <v>10.448954999999998</v>
      </c>
      <c r="AG77">
        <v>6.3192807860000002</v>
      </c>
      <c r="AH77">
        <v>39.028238200000004</v>
      </c>
      <c r="AI77">
        <v>0</v>
      </c>
      <c r="AJ77">
        <v>0</v>
      </c>
      <c r="AK77">
        <v>16.024580730338851</v>
      </c>
      <c r="AL77">
        <v>0</v>
      </c>
      <c r="AM77">
        <v>4.652715270817704</v>
      </c>
      <c r="AN77">
        <v>0.67914399999999997</v>
      </c>
      <c r="AO77">
        <v>0</v>
      </c>
      <c r="AP77">
        <v>0.33937764904722451</v>
      </c>
      <c r="AQ77">
        <v>13.7434268815873</v>
      </c>
      <c r="AR77">
        <v>0.68246362635869573</v>
      </c>
      <c r="AS77">
        <v>1.385949805679453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873.42564521190729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34.110632621154885</v>
      </c>
      <c r="Q78">
        <v>6.421929374104157</v>
      </c>
      <c r="R78">
        <v>12.481012945168429</v>
      </c>
      <c r="S78">
        <v>7.7703992405213267</v>
      </c>
      <c r="T78">
        <v>0</v>
      </c>
      <c r="U78">
        <v>20.759990441751082</v>
      </c>
      <c r="V78">
        <v>6.1001334087481141</v>
      </c>
      <c r="W78">
        <v>9.8613124691093859</v>
      </c>
      <c r="X78">
        <v>37.060570720317934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0</v>
      </c>
      <c r="AD78">
        <v>5.3790621354277075</v>
      </c>
      <c r="AE78">
        <v>9.701309533281373</v>
      </c>
      <c r="AF78">
        <v>10.448954999999998</v>
      </c>
      <c r="AG78">
        <v>6.3192807860000002</v>
      </c>
      <c r="AH78">
        <v>32.89522934</v>
      </c>
      <c r="AI78">
        <v>0</v>
      </c>
      <c r="AJ78">
        <v>0</v>
      </c>
      <c r="AK78">
        <v>16.024580730338851</v>
      </c>
      <c r="AL78">
        <v>0</v>
      </c>
      <c r="AM78">
        <v>4.652715270817704</v>
      </c>
      <c r="AN78">
        <v>0.67914399999999997</v>
      </c>
      <c r="AO78">
        <v>0</v>
      </c>
      <c r="AP78">
        <v>0.33937764904722451</v>
      </c>
      <c r="AQ78">
        <v>13.7434268815873</v>
      </c>
      <c r="AR78">
        <v>0.68246362635869573</v>
      </c>
      <c r="AS78">
        <v>1.385949805679453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864.60310513078696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34.110632621154885</v>
      </c>
      <c r="Q79">
        <v>6.421929374104157</v>
      </c>
      <c r="R79">
        <v>12.481012945168429</v>
      </c>
      <c r="S79">
        <v>7.7703992405213267</v>
      </c>
      <c r="T79">
        <v>0</v>
      </c>
      <c r="U79">
        <v>20.759990441751082</v>
      </c>
      <c r="V79">
        <v>6.1001334087481141</v>
      </c>
      <c r="W79">
        <v>9.8613124691093859</v>
      </c>
      <c r="X79">
        <v>39.049328406269645</v>
      </c>
      <c r="Y79">
        <v>0</v>
      </c>
      <c r="Z79">
        <v>1.9196717727272727</v>
      </c>
      <c r="AA79">
        <v>7.6731214999999997</v>
      </c>
      <c r="AB79">
        <v>3.8772626234058509</v>
      </c>
      <c r="AC79">
        <v>0</v>
      </c>
      <c r="AD79">
        <v>5.3790621354277075</v>
      </c>
      <c r="AE79">
        <v>9.701309533281373</v>
      </c>
      <c r="AF79">
        <v>7.8367162499999994</v>
      </c>
      <c r="AG79">
        <v>6.3192807860000002</v>
      </c>
      <c r="AH79">
        <v>13.9386565</v>
      </c>
      <c r="AI79">
        <v>0</v>
      </c>
      <c r="AJ79">
        <v>0</v>
      </c>
      <c r="AK79">
        <v>16.024580730338851</v>
      </c>
      <c r="AL79">
        <v>0</v>
      </c>
      <c r="AM79">
        <v>1.554044438859715</v>
      </c>
      <c r="AN79">
        <v>0.67914399999999997</v>
      </c>
      <c r="AO79">
        <v>0</v>
      </c>
      <c r="AP79">
        <v>0.15083451068765533</v>
      </c>
      <c r="AQ79">
        <v>13.7434268815873</v>
      </c>
      <c r="AR79">
        <v>0.68246362635869573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835.93890286027943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34.110632621154885</v>
      </c>
      <c r="Q80">
        <v>6.421929374104157</v>
      </c>
      <c r="R80">
        <v>12.481012945168429</v>
      </c>
      <c r="S80">
        <v>7.7703992405213267</v>
      </c>
      <c r="T80">
        <v>0</v>
      </c>
      <c r="U80">
        <v>20.759990441751082</v>
      </c>
      <c r="V80">
        <v>6.1001334087481141</v>
      </c>
      <c r="W80">
        <v>9.8613124691093859</v>
      </c>
      <c r="X80">
        <v>42.10884962118454</v>
      </c>
      <c r="Y80">
        <v>0</v>
      </c>
      <c r="Z80">
        <v>1.9196717727272727</v>
      </c>
      <c r="AA80">
        <v>4.1351149565400842</v>
      </c>
      <c r="AB80">
        <v>0</v>
      </c>
      <c r="AC80">
        <v>0</v>
      </c>
      <c r="AD80">
        <v>2.6549202579106734</v>
      </c>
      <c r="AE80">
        <v>4.850654613250196</v>
      </c>
      <c r="AF80">
        <v>5.224477499999999</v>
      </c>
      <c r="AG80">
        <v>6.3192807860000002</v>
      </c>
      <c r="AH80">
        <v>10.593378940000003</v>
      </c>
      <c r="AI80">
        <v>0</v>
      </c>
      <c r="AJ80">
        <v>0</v>
      </c>
      <c r="AK80">
        <v>16.024580730338851</v>
      </c>
      <c r="AL80">
        <v>0</v>
      </c>
      <c r="AM80">
        <v>0</v>
      </c>
      <c r="AN80">
        <v>0.67914399999999997</v>
      </c>
      <c r="AO80">
        <v>0</v>
      </c>
      <c r="AP80">
        <v>0.15083451068765533</v>
      </c>
      <c r="AQ80">
        <v>13.7434268815873</v>
      </c>
      <c r="AR80">
        <v>0.68246362635869573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816.4967973619207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34.110632621154885</v>
      </c>
      <c r="Q81">
        <v>6.421929374104157</v>
      </c>
      <c r="R81">
        <v>12.481012945168429</v>
      </c>
      <c r="S81">
        <v>7.7703992405213267</v>
      </c>
      <c r="T81">
        <v>0</v>
      </c>
      <c r="U81">
        <v>20.759990441751082</v>
      </c>
      <c r="V81">
        <v>6.1001334087481141</v>
      </c>
      <c r="W81">
        <v>12.841282727768142</v>
      </c>
      <c r="X81">
        <v>43.43038109410768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6.3192807860000002</v>
      </c>
      <c r="AH81">
        <v>5.9378675309398101</v>
      </c>
      <c r="AI81">
        <v>0</v>
      </c>
      <c r="AJ81">
        <v>0</v>
      </c>
      <c r="AK81">
        <v>16.024580730338851</v>
      </c>
      <c r="AL81">
        <v>0</v>
      </c>
      <c r="AM81">
        <v>0</v>
      </c>
      <c r="AN81">
        <v>0.67914399999999997</v>
      </c>
      <c r="AO81">
        <v>0</v>
      </c>
      <c r="AP81">
        <v>1.847722142336371</v>
      </c>
      <c r="AQ81">
        <v>13.7434268815873</v>
      </c>
      <c r="AR81">
        <v>0.68246362635869573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810.29755201830687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34.110632621154885</v>
      </c>
      <c r="Q82">
        <v>6.421929374104157</v>
      </c>
      <c r="R82">
        <v>12.481012945168429</v>
      </c>
      <c r="S82">
        <v>7.7703992405213267</v>
      </c>
      <c r="T82">
        <v>0</v>
      </c>
      <c r="U82">
        <v>20.759990441751082</v>
      </c>
      <c r="V82">
        <v>6.1001334087481141</v>
      </c>
      <c r="W82">
        <v>12.841282727768142</v>
      </c>
      <c r="X82">
        <v>43.43038109410768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6.3192807860000002</v>
      </c>
      <c r="AH82">
        <v>0</v>
      </c>
      <c r="AI82">
        <v>0</v>
      </c>
      <c r="AJ82">
        <v>0</v>
      </c>
      <c r="AK82">
        <v>16.024580730338851</v>
      </c>
      <c r="AL82">
        <v>0</v>
      </c>
      <c r="AM82">
        <v>0</v>
      </c>
      <c r="AN82">
        <v>0.67914399999999997</v>
      </c>
      <c r="AO82">
        <v>0</v>
      </c>
      <c r="AP82">
        <v>1.847722142336371</v>
      </c>
      <c r="AQ82">
        <v>13.7434268815873</v>
      </c>
      <c r="AR82">
        <v>0.68246362635869573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802.49953382070044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8.9701991675163306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34.110632621154885</v>
      </c>
      <c r="Q83">
        <v>6.421929374104157</v>
      </c>
      <c r="R83">
        <v>12.481012945168429</v>
      </c>
      <c r="S83">
        <v>7.7703992405213267</v>
      </c>
      <c r="T83">
        <v>0</v>
      </c>
      <c r="U83">
        <v>20.759990441751082</v>
      </c>
      <c r="V83">
        <v>6.1001334087481141</v>
      </c>
      <c r="W83">
        <v>12.841282727768142</v>
      </c>
      <c r="X83">
        <v>40.146015988460945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6.3192807860000002</v>
      </c>
      <c r="AH83">
        <v>0</v>
      </c>
      <c r="AI83">
        <v>0</v>
      </c>
      <c r="AJ83">
        <v>0</v>
      </c>
      <c r="AK83">
        <v>16.024580730338851</v>
      </c>
      <c r="AL83">
        <v>0</v>
      </c>
      <c r="AM83">
        <v>0</v>
      </c>
      <c r="AN83">
        <v>0.67914399999999997</v>
      </c>
      <c r="AO83">
        <v>0</v>
      </c>
      <c r="AP83">
        <v>1.847722142336371</v>
      </c>
      <c r="AQ83">
        <v>13.7434268815873</v>
      </c>
      <c r="AR83">
        <v>1.2999306000000002</v>
      </c>
      <c r="AS83">
        <v>1.385949805679453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797.91296391596779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8.9799707626575724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34.110632621154885</v>
      </c>
      <c r="Q84">
        <v>6.421929374104157</v>
      </c>
      <c r="R84">
        <v>12.481012945168429</v>
      </c>
      <c r="S84">
        <v>7.7703992405213267</v>
      </c>
      <c r="T84">
        <v>0</v>
      </c>
      <c r="U84">
        <v>20.759990441751082</v>
      </c>
      <c r="V84">
        <v>6.1001334087481141</v>
      </c>
      <c r="W84">
        <v>12.841282727768142</v>
      </c>
      <c r="X84">
        <v>38.601361631030919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6.3192807860000002</v>
      </c>
      <c r="AH84">
        <v>0</v>
      </c>
      <c r="AI84">
        <v>0</v>
      </c>
      <c r="AJ84">
        <v>0</v>
      </c>
      <c r="AK84">
        <v>16.024580730338851</v>
      </c>
      <c r="AL84">
        <v>0</v>
      </c>
      <c r="AM84">
        <v>0</v>
      </c>
      <c r="AN84">
        <v>0.67914399999999997</v>
      </c>
      <c r="AO84">
        <v>0</v>
      </c>
      <c r="AP84">
        <v>0</v>
      </c>
      <c r="AQ84">
        <v>13.7434268815873</v>
      </c>
      <c r="AR84">
        <v>10.72442745</v>
      </c>
      <c r="AS84">
        <v>1.385949805679453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803.95485586134271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1.9200164567576106</v>
      </c>
      <c r="L85">
        <v>460.55957824563842</v>
      </c>
      <c r="M85">
        <v>27.091227597145124</v>
      </c>
      <c r="N85">
        <v>17.389407751896947</v>
      </c>
      <c r="O85">
        <v>0</v>
      </c>
      <c r="P85">
        <v>34.110632621154885</v>
      </c>
      <c r="Q85">
        <v>6.4237180072595281</v>
      </c>
      <c r="R85">
        <v>12.481012945168429</v>
      </c>
      <c r="S85">
        <v>7.7710895944572753</v>
      </c>
      <c r="T85">
        <v>0</v>
      </c>
      <c r="U85">
        <v>20.759990441751082</v>
      </c>
      <c r="V85">
        <v>6.1001334087481141</v>
      </c>
      <c r="W85">
        <v>12.841282727768142</v>
      </c>
      <c r="X85">
        <v>38.601361631030919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6.3192807860000002</v>
      </c>
      <c r="AH85">
        <v>0</v>
      </c>
      <c r="AI85">
        <v>0</v>
      </c>
      <c r="AJ85">
        <v>0</v>
      </c>
      <c r="AK85">
        <v>16.024580730338851</v>
      </c>
      <c r="AL85">
        <v>0</v>
      </c>
      <c r="AM85">
        <v>0</v>
      </c>
      <c r="AN85">
        <v>0.67914399999999997</v>
      </c>
      <c r="AO85">
        <v>0</v>
      </c>
      <c r="AP85">
        <v>0</v>
      </c>
      <c r="AQ85">
        <v>13.391031469999996</v>
      </c>
      <c r="AR85">
        <v>10.72442745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702.03675903404485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1.9200121085029054</v>
      </c>
      <c r="L86">
        <v>431.77407097512275</v>
      </c>
      <c r="M86">
        <v>27.091227597145124</v>
      </c>
      <c r="N86">
        <v>17.389407751896947</v>
      </c>
      <c r="O86">
        <v>0</v>
      </c>
      <c r="P86">
        <v>34.110632621154885</v>
      </c>
      <c r="Q86">
        <v>6.4237180072595281</v>
      </c>
      <c r="R86">
        <v>12.481012945168429</v>
      </c>
      <c r="S86">
        <v>7.7710895944572753</v>
      </c>
      <c r="T86">
        <v>0</v>
      </c>
      <c r="U86">
        <v>20.759990441751082</v>
      </c>
      <c r="V86">
        <v>6.1001334087481141</v>
      </c>
      <c r="W86">
        <v>12.841282727768142</v>
      </c>
      <c r="X86">
        <v>38.601361631030919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6.3192807860000002</v>
      </c>
      <c r="AH86">
        <v>0</v>
      </c>
      <c r="AI86">
        <v>0</v>
      </c>
      <c r="AJ86">
        <v>0</v>
      </c>
      <c r="AK86">
        <v>16.024580730338851</v>
      </c>
      <c r="AL86">
        <v>0</v>
      </c>
      <c r="AM86">
        <v>0</v>
      </c>
      <c r="AN86">
        <v>0.67914399999999997</v>
      </c>
      <c r="AO86">
        <v>0</v>
      </c>
      <c r="AP86">
        <v>0</v>
      </c>
      <c r="AQ86">
        <v>12.797523149999996</v>
      </c>
      <c r="AR86">
        <v>0.97494795000000001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662.90825959527444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1.9200121085029054</v>
      </c>
      <c r="L87">
        <v>402.99574782569755</v>
      </c>
      <c r="M87">
        <v>27.091227597145124</v>
      </c>
      <c r="N87">
        <v>17.389407751896947</v>
      </c>
      <c r="O87">
        <v>0</v>
      </c>
      <c r="P87">
        <v>34.110632621154885</v>
      </c>
      <c r="Q87">
        <v>6.4237180072595281</v>
      </c>
      <c r="R87">
        <v>12.481012945168429</v>
      </c>
      <c r="S87">
        <v>7.7710895944572753</v>
      </c>
      <c r="T87">
        <v>0</v>
      </c>
      <c r="U87">
        <v>20.759990441751082</v>
      </c>
      <c r="V87">
        <v>6.1001334087481141</v>
      </c>
      <c r="W87">
        <v>12.841282727768142</v>
      </c>
      <c r="X87">
        <v>38.601361631030919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6.3192807860000002</v>
      </c>
      <c r="AH87">
        <v>0</v>
      </c>
      <c r="AI87">
        <v>0</v>
      </c>
      <c r="AJ87">
        <v>0</v>
      </c>
      <c r="AK87">
        <v>16.024580730338851</v>
      </c>
      <c r="AL87">
        <v>0</v>
      </c>
      <c r="AM87">
        <v>0</v>
      </c>
      <c r="AN87">
        <v>0.67914399999999997</v>
      </c>
      <c r="AO87">
        <v>0</v>
      </c>
      <c r="AP87">
        <v>0.82958950198840098</v>
      </c>
      <c r="AQ87">
        <v>8.5316820999999976</v>
      </c>
      <c r="AR87">
        <v>0.64996530000000008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630.36870224783763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1.9200121085029054</v>
      </c>
      <c r="L88">
        <v>402.99574782569755</v>
      </c>
      <c r="M88">
        <v>27.091227597145124</v>
      </c>
      <c r="N88">
        <v>17.389407751896947</v>
      </c>
      <c r="O88">
        <v>0</v>
      </c>
      <c r="P88">
        <v>34.110632621154885</v>
      </c>
      <c r="Q88">
        <v>6.4237180072595281</v>
      </c>
      <c r="R88">
        <v>12.475669125858124</v>
      </c>
      <c r="S88">
        <v>7.7710895944572753</v>
      </c>
      <c r="T88">
        <v>0</v>
      </c>
      <c r="U88">
        <v>20.759990441751082</v>
      </c>
      <c r="V88">
        <v>6.1001334087481141</v>
      </c>
      <c r="W88">
        <v>12.841282727768142</v>
      </c>
      <c r="X88">
        <v>38.601361631030919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6.3192807860000002</v>
      </c>
      <c r="AH88">
        <v>0</v>
      </c>
      <c r="AI88">
        <v>0</v>
      </c>
      <c r="AJ88">
        <v>0</v>
      </c>
      <c r="AK88">
        <v>16.024580730338851</v>
      </c>
      <c r="AL88">
        <v>0</v>
      </c>
      <c r="AM88">
        <v>0</v>
      </c>
      <c r="AN88">
        <v>0.67914399999999997</v>
      </c>
      <c r="AO88">
        <v>0</v>
      </c>
      <c r="AP88">
        <v>0.82958950198840098</v>
      </c>
      <c r="AQ88">
        <v>8.5316820999999976</v>
      </c>
      <c r="AR88">
        <v>0.64996530000000008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630.36335842852736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1.9200121085029054</v>
      </c>
      <c r="L89">
        <v>402.99574782569755</v>
      </c>
      <c r="M89">
        <v>27.091227597145124</v>
      </c>
      <c r="N89">
        <v>17.389407751896947</v>
      </c>
      <c r="O89">
        <v>0</v>
      </c>
      <c r="P89">
        <v>34.110632621154885</v>
      </c>
      <c r="Q89">
        <v>6.4237180072595281</v>
      </c>
      <c r="R89">
        <v>12.475669125858124</v>
      </c>
      <c r="S89">
        <v>7.7710895944572753</v>
      </c>
      <c r="T89">
        <v>0</v>
      </c>
      <c r="U89">
        <v>20.759990441751082</v>
      </c>
      <c r="V89">
        <v>6.1001334087481141</v>
      </c>
      <c r="W89">
        <v>13.220469783277272</v>
      </c>
      <c r="X89">
        <v>38.601361631030919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6.3192807860000002</v>
      </c>
      <c r="AH89">
        <v>0</v>
      </c>
      <c r="AI89">
        <v>0</v>
      </c>
      <c r="AJ89">
        <v>0</v>
      </c>
      <c r="AK89">
        <v>16.024580730338851</v>
      </c>
      <c r="AL89">
        <v>0</v>
      </c>
      <c r="AM89">
        <v>0</v>
      </c>
      <c r="AN89">
        <v>0.67914399999999997</v>
      </c>
      <c r="AO89">
        <v>0</v>
      </c>
      <c r="AP89">
        <v>0.82958950198840098</v>
      </c>
      <c r="AQ89">
        <v>8.5316820999999976</v>
      </c>
      <c r="AR89">
        <v>0.64996530000000008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630.74254548403655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1.9200121085029054</v>
      </c>
      <c r="L90">
        <v>364.61579105967667</v>
      </c>
      <c r="M90">
        <v>27.091227597145124</v>
      </c>
      <c r="N90">
        <v>17.389407751896947</v>
      </c>
      <c r="O90">
        <v>0</v>
      </c>
      <c r="P90">
        <v>34.110632621154885</v>
      </c>
      <c r="Q90">
        <v>6.4237180072595281</v>
      </c>
      <c r="R90">
        <v>12.475669125858124</v>
      </c>
      <c r="S90">
        <v>7.7710895944572753</v>
      </c>
      <c r="T90">
        <v>0</v>
      </c>
      <c r="U90">
        <v>20.759990441751082</v>
      </c>
      <c r="V90">
        <v>6.1001334087481141</v>
      </c>
      <c r="W90">
        <v>13.220469783277272</v>
      </c>
      <c r="X90">
        <v>38.601361631030919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6.3192807860000002</v>
      </c>
      <c r="AH90">
        <v>0</v>
      </c>
      <c r="AI90">
        <v>0</v>
      </c>
      <c r="AJ90">
        <v>0</v>
      </c>
      <c r="AK90">
        <v>16.024580730338851</v>
      </c>
      <c r="AL90">
        <v>0</v>
      </c>
      <c r="AM90">
        <v>0</v>
      </c>
      <c r="AN90">
        <v>0.67914399999999997</v>
      </c>
      <c r="AO90">
        <v>0</v>
      </c>
      <c r="AP90">
        <v>0.82958950198840098</v>
      </c>
      <c r="AQ90">
        <v>4.2658410499999988</v>
      </c>
      <c r="AR90">
        <v>0.64996530000000008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588.09674766801561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1.9199893938277968</v>
      </c>
      <c r="L91">
        <v>326.23584326731924</v>
      </c>
      <c r="M91">
        <v>27.091227597145124</v>
      </c>
      <c r="N91">
        <v>17.389407751896947</v>
      </c>
      <c r="O91">
        <v>0</v>
      </c>
      <c r="P91">
        <v>34.496733811475416</v>
      </c>
      <c r="Q91">
        <v>1.9996862068965517</v>
      </c>
      <c r="R91">
        <v>12.475669125858124</v>
      </c>
      <c r="S91">
        <v>1.9204186329113924</v>
      </c>
      <c r="T91">
        <v>0</v>
      </c>
      <c r="U91">
        <v>20.759990441751082</v>
      </c>
      <c r="V91">
        <v>6.1001334087481141</v>
      </c>
      <c r="W91">
        <v>13.220469783277272</v>
      </c>
      <c r="X91">
        <v>38.601361631030919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6.3192807860000002</v>
      </c>
      <c r="AH91">
        <v>0</v>
      </c>
      <c r="AI91">
        <v>0</v>
      </c>
      <c r="AJ91">
        <v>0</v>
      </c>
      <c r="AK91">
        <v>16.024580730338851</v>
      </c>
      <c r="AL91">
        <v>0</v>
      </c>
      <c r="AM91">
        <v>0</v>
      </c>
      <c r="AN91">
        <v>0.67914399999999997</v>
      </c>
      <c r="AO91">
        <v>0</v>
      </c>
      <c r="AP91">
        <v>0.82958950198840098</v>
      </c>
      <c r="AQ91">
        <v>4.2658410499999988</v>
      </c>
      <c r="AR91">
        <v>0.64996530000000008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539.82817558939473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1.9199893938277968</v>
      </c>
      <c r="L92">
        <v>305.12675190685667</v>
      </c>
      <c r="M92">
        <v>27.091227597145124</v>
      </c>
      <c r="N92">
        <v>17.389407751896947</v>
      </c>
      <c r="O92">
        <v>0</v>
      </c>
      <c r="P92">
        <v>34.507387236127187</v>
      </c>
      <c r="Q92">
        <v>1.9192498604651165</v>
      </c>
      <c r="R92">
        <v>12.475669125858124</v>
      </c>
      <c r="S92">
        <v>1.9204186329113924</v>
      </c>
      <c r="T92">
        <v>0</v>
      </c>
      <c r="U92">
        <v>20.759990441751082</v>
      </c>
      <c r="V92">
        <v>6.1001334087481141</v>
      </c>
      <c r="W92">
        <v>13.220469783277272</v>
      </c>
      <c r="X92">
        <v>38.601361631030919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4.850654613250196</v>
      </c>
      <c r="AF92">
        <v>2.6122387499999995</v>
      </c>
      <c r="AG92">
        <v>6.3192807860000002</v>
      </c>
      <c r="AH92">
        <v>0</v>
      </c>
      <c r="AI92">
        <v>0</v>
      </c>
      <c r="AJ92">
        <v>0</v>
      </c>
      <c r="AK92">
        <v>16.024580730338851</v>
      </c>
      <c r="AL92">
        <v>0</v>
      </c>
      <c r="AM92">
        <v>0</v>
      </c>
      <c r="AN92">
        <v>0.67914399999999997</v>
      </c>
      <c r="AO92">
        <v>0</v>
      </c>
      <c r="AP92">
        <v>0.82958950198840098</v>
      </c>
      <c r="AQ92">
        <v>4.2658410499999988</v>
      </c>
      <c r="AR92">
        <v>0.64996530000000008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518.64930130715265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1.9199929041318651</v>
      </c>
      <c r="L93">
        <v>305.12675190685667</v>
      </c>
      <c r="M93">
        <v>27.091227597145124</v>
      </c>
      <c r="N93">
        <v>17.389407751896947</v>
      </c>
      <c r="O93">
        <v>0</v>
      </c>
      <c r="P93">
        <v>34.507387236127187</v>
      </c>
      <c r="Q93">
        <v>1.9192498604651165</v>
      </c>
      <c r="R93">
        <v>12.475669125858124</v>
      </c>
      <c r="S93">
        <v>1.9204186329113924</v>
      </c>
      <c r="T93">
        <v>0</v>
      </c>
      <c r="U93">
        <v>20.759990441751082</v>
      </c>
      <c r="V93">
        <v>6.1001334087481141</v>
      </c>
      <c r="W93">
        <v>13.220469783277272</v>
      </c>
      <c r="X93">
        <v>38.601361631030919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4.850654613250196</v>
      </c>
      <c r="AF93">
        <v>2.6122387499999995</v>
      </c>
      <c r="AG93">
        <v>6.3192807860000002</v>
      </c>
      <c r="AH93">
        <v>0</v>
      </c>
      <c r="AI93">
        <v>0</v>
      </c>
      <c r="AJ93">
        <v>0</v>
      </c>
      <c r="AK93">
        <v>16.024580730338851</v>
      </c>
      <c r="AL93">
        <v>0</v>
      </c>
      <c r="AM93">
        <v>0</v>
      </c>
      <c r="AN93">
        <v>0.67914399999999997</v>
      </c>
      <c r="AO93">
        <v>0</v>
      </c>
      <c r="AP93">
        <v>0.82958950198840098</v>
      </c>
      <c r="AQ93">
        <v>0</v>
      </c>
      <c r="AR93">
        <v>0.64996530000000008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514.38346376745676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1.9199818088795411</v>
      </c>
      <c r="L94">
        <v>305.12675190685667</v>
      </c>
      <c r="M94">
        <v>27.091227597145124</v>
      </c>
      <c r="N94">
        <v>17.389407751896947</v>
      </c>
      <c r="O94">
        <v>0</v>
      </c>
      <c r="P94">
        <v>34.507387236127187</v>
      </c>
      <c r="Q94">
        <v>1.9192498604651165</v>
      </c>
      <c r="R94">
        <v>12.475669125858124</v>
      </c>
      <c r="S94">
        <v>1.9204186329113924</v>
      </c>
      <c r="T94">
        <v>0</v>
      </c>
      <c r="U94">
        <v>20.759990441751082</v>
      </c>
      <c r="V94">
        <v>6.0992946361185982</v>
      </c>
      <c r="W94">
        <v>13.220469783277272</v>
      </c>
      <c r="X94">
        <v>38.601361631030919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4.850654613250196</v>
      </c>
      <c r="AF94">
        <v>2.6122387499999995</v>
      </c>
      <c r="AG94">
        <v>6.3192807860000002</v>
      </c>
      <c r="AH94">
        <v>0</v>
      </c>
      <c r="AI94">
        <v>0</v>
      </c>
      <c r="AJ94">
        <v>0</v>
      </c>
      <c r="AK94">
        <v>16.024580730338851</v>
      </c>
      <c r="AL94">
        <v>0</v>
      </c>
      <c r="AM94">
        <v>0</v>
      </c>
      <c r="AN94">
        <v>0.67914399999999997</v>
      </c>
      <c r="AO94">
        <v>0</v>
      </c>
      <c r="AP94">
        <v>0.82958950198840098</v>
      </c>
      <c r="AQ94">
        <v>0</v>
      </c>
      <c r="AR94">
        <v>0.64996530000000008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514.38261389957484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5.8900271270023135</v>
      </c>
      <c r="L95">
        <v>305.12675190685667</v>
      </c>
      <c r="M95">
        <v>27.091227597145124</v>
      </c>
      <c r="N95">
        <v>17.389407751896947</v>
      </c>
      <c r="O95">
        <v>0</v>
      </c>
      <c r="P95">
        <v>34.507387236127187</v>
      </c>
      <c r="Q95">
        <v>1.9192498604651165</v>
      </c>
      <c r="R95">
        <v>1.9502858951612903</v>
      </c>
      <c r="S95">
        <v>1.9204186329113924</v>
      </c>
      <c r="T95">
        <v>0</v>
      </c>
      <c r="U95">
        <v>20.759990441751082</v>
      </c>
      <c r="V95">
        <v>2.0001062106210621</v>
      </c>
      <c r="W95">
        <v>13.220469783277272</v>
      </c>
      <c r="X95">
        <v>38.601361631030919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4.850654613250196</v>
      </c>
      <c r="AF95">
        <v>2.6122387499999995</v>
      </c>
      <c r="AG95">
        <v>6.3192807860000002</v>
      </c>
      <c r="AH95">
        <v>0</v>
      </c>
      <c r="AI95">
        <v>0</v>
      </c>
      <c r="AJ95">
        <v>0</v>
      </c>
      <c r="AK95">
        <v>16.024580730338851</v>
      </c>
      <c r="AL95">
        <v>0</v>
      </c>
      <c r="AM95">
        <v>0</v>
      </c>
      <c r="AN95">
        <v>0.67914399999999997</v>
      </c>
      <c r="AO95">
        <v>0</v>
      </c>
      <c r="AP95">
        <v>0</v>
      </c>
      <c r="AQ95">
        <v>0</v>
      </c>
      <c r="AR95">
        <v>2.5998612000000003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504.84839395951496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1.9199912046838679</v>
      </c>
      <c r="L96">
        <v>305.12675190685667</v>
      </c>
      <c r="M96">
        <v>27.091227597145124</v>
      </c>
      <c r="N96">
        <v>17.389407751896947</v>
      </c>
      <c r="O96">
        <v>0</v>
      </c>
      <c r="P96">
        <v>34.507387236127187</v>
      </c>
      <c r="Q96">
        <v>1.9194596407185629</v>
      </c>
      <c r="R96">
        <v>1.9190780065573771</v>
      </c>
      <c r="S96">
        <v>1.9199716455696201</v>
      </c>
      <c r="T96">
        <v>0</v>
      </c>
      <c r="U96">
        <v>20.759990441751082</v>
      </c>
      <c r="V96">
        <v>1.9208768901408448</v>
      </c>
      <c r="W96">
        <v>13.220469783277272</v>
      </c>
      <c r="X96">
        <v>38.601361631030919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4.850654613250196</v>
      </c>
      <c r="AF96">
        <v>2.6122387499999995</v>
      </c>
      <c r="AG96">
        <v>6.3192807860000002</v>
      </c>
      <c r="AH96">
        <v>0</v>
      </c>
      <c r="AI96">
        <v>0</v>
      </c>
      <c r="AJ96">
        <v>0</v>
      </c>
      <c r="AK96">
        <v>16.024580730338851</v>
      </c>
      <c r="AL96">
        <v>0</v>
      </c>
      <c r="AM96">
        <v>0</v>
      </c>
      <c r="AN96">
        <v>0.67914399999999997</v>
      </c>
      <c r="AO96">
        <v>0</v>
      </c>
      <c r="AP96">
        <v>0</v>
      </c>
      <c r="AQ96">
        <v>0</v>
      </c>
      <c r="AR96">
        <v>2.5998612000000003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500.76768362102393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1.9200169581346049</v>
      </c>
      <c r="L97">
        <v>305.12133613592573</v>
      </c>
      <c r="M97">
        <v>27.091227597145124</v>
      </c>
      <c r="N97">
        <v>17.389407751896947</v>
      </c>
      <c r="O97">
        <v>0</v>
      </c>
      <c r="P97">
        <v>34.507387236127187</v>
      </c>
      <c r="Q97">
        <v>1.9194596407185629</v>
      </c>
      <c r="R97">
        <v>2.7403693886743885</v>
      </c>
      <c r="S97">
        <v>1.9199716455696201</v>
      </c>
      <c r="T97">
        <v>0</v>
      </c>
      <c r="U97">
        <v>20.759990441751082</v>
      </c>
      <c r="V97">
        <v>2.4698045478260866</v>
      </c>
      <c r="W97">
        <v>13.220469783277272</v>
      </c>
      <c r="X97">
        <v>38.601361631030919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4.850654613250196</v>
      </c>
      <c r="AF97">
        <v>2.6122387499999995</v>
      </c>
      <c r="AG97">
        <v>6.3192807860000002</v>
      </c>
      <c r="AH97">
        <v>0</v>
      </c>
      <c r="AI97">
        <v>0</v>
      </c>
      <c r="AJ97">
        <v>0</v>
      </c>
      <c r="AK97">
        <v>16.024580730338851</v>
      </c>
      <c r="AL97">
        <v>0</v>
      </c>
      <c r="AM97">
        <v>0</v>
      </c>
      <c r="AN97">
        <v>0.67914399999999997</v>
      </c>
      <c r="AO97">
        <v>0</v>
      </c>
      <c r="AP97">
        <v>0</v>
      </c>
      <c r="AQ97">
        <v>0</v>
      </c>
      <c r="AR97">
        <v>2.5998612000000003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502.13251264334599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1.9200169581346049</v>
      </c>
      <c r="L98">
        <v>305.12133613592573</v>
      </c>
      <c r="M98">
        <v>27.091227597145124</v>
      </c>
      <c r="N98">
        <v>17.389407751896947</v>
      </c>
      <c r="O98">
        <v>0</v>
      </c>
      <c r="P98">
        <v>34.507387236127187</v>
      </c>
      <c r="Q98">
        <v>1.9194596407185629</v>
      </c>
      <c r="R98">
        <v>1.9187299085151301</v>
      </c>
      <c r="S98">
        <v>1.9199716455696201</v>
      </c>
      <c r="T98">
        <v>0</v>
      </c>
      <c r="U98">
        <v>20.759990441751082</v>
      </c>
      <c r="V98">
        <v>1.9500875102459017</v>
      </c>
      <c r="W98">
        <v>13.219566707166242</v>
      </c>
      <c r="X98">
        <v>38.599795555351577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4.850654613250196</v>
      </c>
      <c r="AF98">
        <v>2.6122387499999995</v>
      </c>
      <c r="AG98">
        <v>6.3192807860000002</v>
      </c>
      <c r="AH98">
        <v>0</v>
      </c>
      <c r="AI98">
        <v>0</v>
      </c>
      <c r="AJ98">
        <v>0</v>
      </c>
      <c r="AK98">
        <v>16.024580730338851</v>
      </c>
      <c r="AL98">
        <v>0</v>
      </c>
      <c r="AM98">
        <v>0</v>
      </c>
      <c r="AN98">
        <v>0.67914399999999997</v>
      </c>
      <c r="AO98">
        <v>0</v>
      </c>
      <c r="AP98">
        <v>0</v>
      </c>
      <c r="AQ98">
        <v>0</v>
      </c>
      <c r="AR98">
        <v>2.5998612000000003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500.7886869738162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0.13685681967648336</v>
      </c>
      <c r="L99">
        <f t="shared" si="2"/>
        <v>11.018094695536336</v>
      </c>
      <c r="M99">
        <f t="shared" si="2"/>
        <v>0.6501777881303582</v>
      </c>
      <c r="N99">
        <f t="shared" si="2"/>
        <v>0.41719305300857829</v>
      </c>
      <c r="O99">
        <f t="shared" si="2"/>
        <v>0</v>
      </c>
      <c r="P99">
        <f t="shared" si="2"/>
        <v>0.81141376695158585</v>
      </c>
      <c r="Q99">
        <f t="shared" si="2"/>
        <v>0.11579064808797596</v>
      </c>
      <c r="R99">
        <f t="shared" si="2"/>
        <v>0.22282322897377502</v>
      </c>
      <c r="S99">
        <f t="shared" si="2"/>
        <v>0.13655877328406743</v>
      </c>
      <c r="T99">
        <f t="shared" si="2"/>
        <v>0</v>
      </c>
      <c r="U99">
        <f t="shared" si="2"/>
        <v>0.51060769181534105</v>
      </c>
      <c r="V99">
        <f t="shared" si="2"/>
        <v>0.11555701428674764</v>
      </c>
      <c r="W99">
        <f t="shared" si="2"/>
        <v>0.20223117614681668</v>
      </c>
      <c r="X99">
        <f t="shared" si="2"/>
        <v>0.80402688107906273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2.9334553816766674E-2</v>
      </c>
      <c r="AC99">
        <f t="shared" si="2"/>
        <v>1.3021152738063457E-2</v>
      </c>
      <c r="AD99">
        <f t="shared" si="2"/>
        <v>2.7533082902725204E-2</v>
      </c>
      <c r="AE99">
        <f t="shared" si="2"/>
        <v>9.2162439415744271E-2</v>
      </c>
      <c r="AF99">
        <f t="shared" si="2"/>
        <v>7.575492375000005E-2</v>
      </c>
      <c r="AG99">
        <f t="shared" si="2"/>
        <v>0.15166273886399997</v>
      </c>
      <c r="AH99">
        <f t="shared" si="2"/>
        <v>0.16726387776989968</v>
      </c>
      <c r="AI99">
        <f t="shared" si="2"/>
        <v>9.6097516115868017E-3</v>
      </c>
      <c r="AJ99">
        <f t="shared" si="2"/>
        <v>0</v>
      </c>
      <c r="AK99">
        <f t="shared" si="2"/>
        <v>0.38458993752813186</v>
      </c>
      <c r="AL99">
        <f t="shared" si="2"/>
        <v>0</v>
      </c>
      <c r="AM99">
        <f t="shared" si="2"/>
        <v>1.2529680481995497E-2</v>
      </c>
      <c r="AN99">
        <f t="shared" si="2"/>
        <v>1.6299456000000014E-2</v>
      </c>
      <c r="AO99">
        <f t="shared" si="2"/>
        <v>0</v>
      </c>
      <c r="AP99">
        <f t="shared" si="2"/>
        <v>9.8513759880488848E-3</v>
      </c>
      <c r="AQ99">
        <f t="shared" si="2"/>
        <v>0.14670783708293653</v>
      </c>
      <c r="AR99">
        <f t="shared" si="2"/>
        <v>3.9127911535529906E-2</v>
      </c>
      <c r="AS99">
        <f t="shared" si="2"/>
        <v>4.0152945627899173E-2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16.395362110250598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14.392497000000001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14.392497000000001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14.392497000000001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14.392497000000001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14.392497000000001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14.392497000000001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14.392497000000001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14.392497000000001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14.392497000000001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14.392497000000001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14.392497000000001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14.392497000000001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14.392497000000001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14.392497000000001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14.392497000000001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14.392497000000001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14.392497000000001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14.392497000000001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14.392497000000001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14.392497000000001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14.392497000000001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14.392497000000001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14.392497000000001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14.392497000000001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14.392497000000001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14.392497000000001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14.392497000000001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14.392497000000001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14.392497000000001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14.392497000000001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14.392497000000001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14.392497000000001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14.392497000000001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14.392497000000001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14.392497000000001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14.392497000000001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14.392497000000001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14.392497000000001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14.392497000000001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14.392497000000001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14.392497000000001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14.392497000000001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14.392497000000001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14.392497000000001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14.392497000000001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14.392497000000001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14.392497000000001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14.392497000000001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14.392497000000001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14.392497000000001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14.392497000000001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14.392497000000001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14.392497000000001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14.392497000000001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14.392497000000001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14.392497000000001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14.392497000000001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14.392497000000001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14.392497000000001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14.392497000000001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14.392497000000001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14.392497000000001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14.392497000000001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14.392497000000001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14.392497000000001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14.392497000000001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14.392497000000001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14.392497000000001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14.392497000000001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14.392497000000001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14.392497000000001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14.392497000000001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14.392497000000001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14.392497000000001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14.392497000000001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14.392497000000001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14.392497000000001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14.392497000000001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14.392497000000001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14.392497000000001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14.392497000000001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14.392497000000001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14.392497000000001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14.392497000000001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14.392497000000001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14.392497000000001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14.392497000000001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14.392497000000001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14.392497000000001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14.392497000000001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14.392497000000001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14.392497000000001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14.392497000000001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14.392497000000001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14.392497000000001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14.392497000000001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14.392497000000001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14.392497000000001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14.392497000000001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14.392497000000001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0.34541992800000065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0.34541992800000065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2.88</v>
      </c>
      <c r="M3" s="196">
        <v>28.78</v>
      </c>
      <c r="N3" s="196">
        <v>11.51</v>
      </c>
      <c r="O3" s="196">
        <v>70.319999999999993</v>
      </c>
      <c r="P3" s="196">
        <v>17.32</v>
      </c>
      <c r="Q3" s="196">
        <v>1.92</v>
      </c>
      <c r="R3" s="196">
        <v>4.8</v>
      </c>
      <c r="S3" s="196">
        <v>3.85</v>
      </c>
      <c r="T3" s="196">
        <v>0</v>
      </c>
      <c r="U3" s="196">
        <v>53.15</v>
      </c>
      <c r="V3" s="196">
        <v>2.88</v>
      </c>
      <c r="W3" s="196">
        <v>4.84</v>
      </c>
      <c r="X3" s="196">
        <v>16.079999999999998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57.57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2.88</v>
      </c>
      <c r="M4" s="196">
        <v>28.78</v>
      </c>
      <c r="N4" s="196">
        <v>11.51</v>
      </c>
      <c r="O4" s="196">
        <v>70.319999999999993</v>
      </c>
      <c r="P4" s="196">
        <v>17.32</v>
      </c>
      <c r="Q4" s="196">
        <v>1.92</v>
      </c>
      <c r="R4" s="196">
        <v>4.8</v>
      </c>
      <c r="S4" s="196">
        <v>3.84</v>
      </c>
      <c r="T4" s="196">
        <v>0</v>
      </c>
      <c r="U4" s="196">
        <v>53.15</v>
      </c>
      <c r="V4" s="196">
        <v>2.88</v>
      </c>
      <c r="W4" s="196">
        <v>4.8</v>
      </c>
      <c r="X4" s="196">
        <v>14.39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2.88</v>
      </c>
      <c r="M5" s="196">
        <v>28.78</v>
      </c>
      <c r="N5" s="196">
        <v>11.51</v>
      </c>
      <c r="O5" s="196">
        <v>33.590000000000003</v>
      </c>
      <c r="P5" s="196">
        <v>9.6</v>
      </c>
      <c r="Q5" s="196">
        <v>1.92</v>
      </c>
      <c r="R5" s="196">
        <v>4.8</v>
      </c>
      <c r="S5" s="196">
        <v>3.84</v>
      </c>
      <c r="T5" s="196">
        <v>0</v>
      </c>
      <c r="U5" s="196">
        <v>53.15</v>
      </c>
      <c r="V5" s="196">
        <v>2.88</v>
      </c>
      <c r="W5" s="196">
        <v>4.8</v>
      </c>
      <c r="X5" s="196">
        <v>14.39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2.88</v>
      </c>
      <c r="M6" s="196">
        <v>28.78</v>
      </c>
      <c r="N6" s="196">
        <v>11.51</v>
      </c>
      <c r="O6" s="196">
        <v>33.590000000000003</v>
      </c>
      <c r="P6" s="196">
        <v>9.6</v>
      </c>
      <c r="Q6" s="196">
        <v>1.92</v>
      </c>
      <c r="R6" s="196">
        <v>4.8</v>
      </c>
      <c r="S6" s="196">
        <v>3.84</v>
      </c>
      <c r="T6" s="196">
        <v>0</v>
      </c>
      <c r="U6" s="196">
        <v>53.15</v>
      </c>
      <c r="V6" s="196">
        <v>2.88</v>
      </c>
      <c r="W6" s="196">
        <v>4.8</v>
      </c>
      <c r="X6" s="196">
        <v>14.39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2.88</v>
      </c>
      <c r="M7" s="196">
        <v>28.78</v>
      </c>
      <c r="N7" s="196">
        <v>11.51</v>
      </c>
      <c r="O7" s="196">
        <v>33.590000000000003</v>
      </c>
      <c r="P7" s="196">
        <v>9.6</v>
      </c>
      <c r="Q7" s="196">
        <v>1.92</v>
      </c>
      <c r="R7" s="196">
        <v>4.8</v>
      </c>
      <c r="S7" s="196">
        <v>3.84</v>
      </c>
      <c r="T7" s="196">
        <v>0</v>
      </c>
      <c r="U7" s="196">
        <v>53.15</v>
      </c>
      <c r="V7" s="196">
        <v>2.88</v>
      </c>
      <c r="W7" s="196">
        <v>4.8</v>
      </c>
      <c r="X7" s="196">
        <v>14.39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2.88</v>
      </c>
      <c r="M8" s="196">
        <v>28.78</v>
      </c>
      <c r="N8" s="196">
        <v>11.51</v>
      </c>
      <c r="O8" s="196">
        <v>33.590000000000003</v>
      </c>
      <c r="P8" s="196">
        <v>9.6</v>
      </c>
      <c r="Q8" s="196">
        <v>1.92</v>
      </c>
      <c r="R8" s="196">
        <v>4.8</v>
      </c>
      <c r="S8" s="196">
        <v>3.84</v>
      </c>
      <c r="T8" s="196">
        <v>0</v>
      </c>
      <c r="U8" s="196">
        <v>53.15</v>
      </c>
      <c r="V8" s="196">
        <v>2.88</v>
      </c>
      <c r="W8" s="196">
        <v>4.8</v>
      </c>
      <c r="X8" s="196">
        <v>14.39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2.88</v>
      </c>
      <c r="M9" s="196">
        <v>28.78</v>
      </c>
      <c r="N9" s="196">
        <v>11.51</v>
      </c>
      <c r="O9" s="196">
        <v>33.590000000000003</v>
      </c>
      <c r="P9" s="196">
        <v>9.6</v>
      </c>
      <c r="Q9" s="196">
        <v>1.92</v>
      </c>
      <c r="R9" s="196">
        <v>4.8</v>
      </c>
      <c r="S9" s="196">
        <v>3.84</v>
      </c>
      <c r="T9" s="196">
        <v>0</v>
      </c>
      <c r="U9" s="196">
        <v>53.15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2.88</v>
      </c>
      <c r="M10" s="196">
        <v>28.78</v>
      </c>
      <c r="N10" s="196">
        <v>11.51</v>
      </c>
      <c r="O10" s="196">
        <v>33.590000000000003</v>
      </c>
      <c r="P10" s="196">
        <v>9.6</v>
      </c>
      <c r="Q10" s="196">
        <v>1.92</v>
      </c>
      <c r="R10" s="196">
        <v>4.8</v>
      </c>
      <c r="S10" s="196">
        <v>3.84</v>
      </c>
      <c r="T10" s="196">
        <v>0</v>
      </c>
      <c r="U10" s="196">
        <v>53.15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2.88</v>
      </c>
      <c r="M11" s="196">
        <v>28.78</v>
      </c>
      <c r="N11" s="196">
        <v>11.51</v>
      </c>
      <c r="O11" s="196">
        <v>33.590000000000003</v>
      </c>
      <c r="P11" s="196">
        <v>9.6</v>
      </c>
      <c r="Q11" s="196">
        <v>1.92</v>
      </c>
      <c r="R11" s="196">
        <v>4.8</v>
      </c>
      <c r="S11" s="196">
        <v>3.84</v>
      </c>
      <c r="T11" s="196">
        <v>0</v>
      </c>
      <c r="U11" s="196">
        <v>53.15</v>
      </c>
      <c r="V11" s="196">
        <v>2.88</v>
      </c>
      <c r="W11" s="196">
        <v>4.8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2.88</v>
      </c>
      <c r="M12" s="196">
        <v>28.78</v>
      </c>
      <c r="N12" s="196">
        <v>11.51</v>
      </c>
      <c r="O12" s="196">
        <v>33.590000000000003</v>
      </c>
      <c r="P12" s="196">
        <v>9.6</v>
      </c>
      <c r="Q12" s="196">
        <v>1.92</v>
      </c>
      <c r="R12" s="196">
        <v>4.8</v>
      </c>
      <c r="S12" s="196">
        <v>3.84</v>
      </c>
      <c r="T12" s="196">
        <v>0</v>
      </c>
      <c r="U12" s="196">
        <v>53.15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2.88</v>
      </c>
      <c r="M13" s="196">
        <v>28.78</v>
      </c>
      <c r="N13" s="196">
        <v>11.51</v>
      </c>
      <c r="O13" s="196">
        <v>33.590000000000003</v>
      </c>
      <c r="P13" s="196">
        <v>9.6</v>
      </c>
      <c r="Q13" s="196">
        <v>1.92</v>
      </c>
      <c r="R13" s="196">
        <v>4.8</v>
      </c>
      <c r="S13" s="196">
        <v>3.84</v>
      </c>
      <c r="T13" s="196">
        <v>0</v>
      </c>
      <c r="U13" s="196">
        <v>53.15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2.88</v>
      </c>
      <c r="M14" s="196">
        <v>28.78</v>
      </c>
      <c r="N14" s="196">
        <v>11.51</v>
      </c>
      <c r="O14" s="196">
        <v>33.590000000000003</v>
      </c>
      <c r="P14" s="196">
        <v>9.6</v>
      </c>
      <c r="Q14" s="196">
        <v>1.92</v>
      </c>
      <c r="R14" s="196">
        <v>4.8</v>
      </c>
      <c r="S14" s="196">
        <v>3.84</v>
      </c>
      <c r="T14" s="196">
        <v>0</v>
      </c>
      <c r="U14" s="196">
        <v>53.15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2.88</v>
      </c>
      <c r="M15" s="196">
        <v>28.78</v>
      </c>
      <c r="N15" s="196">
        <v>11.51</v>
      </c>
      <c r="O15" s="196">
        <v>33.590000000000003</v>
      </c>
      <c r="P15" s="196">
        <v>9.6</v>
      </c>
      <c r="Q15" s="196">
        <v>1.92</v>
      </c>
      <c r="R15" s="196">
        <v>4.8</v>
      </c>
      <c r="S15" s="196">
        <v>3.84</v>
      </c>
      <c r="T15" s="196">
        <v>0</v>
      </c>
      <c r="U15" s="196">
        <v>53.15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2.88</v>
      </c>
      <c r="M16" s="196">
        <v>28.78</v>
      </c>
      <c r="N16" s="196">
        <v>11.51</v>
      </c>
      <c r="O16" s="196">
        <v>33.590000000000003</v>
      </c>
      <c r="P16" s="196">
        <v>9.6</v>
      </c>
      <c r="Q16" s="196">
        <v>1.92</v>
      </c>
      <c r="R16" s="196">
        <v>4.8</v>
      </c>
      <c r="S16" s="196">
        <v>3.84</v>
      </c>
      <c r="T16" s="196">
        <v>0</v>
      </c>
      <c r="U16" s="196">
        <v>53.15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2.88</v>
      </c>
      <c r="M17" s="196">
        <v>28.78</v>
      </c>
      <c r="N17" s="196">
        <v>11.51</v>
      </c>
      <c r="O17" s="196">
        <v>33.590000000000003</v>
      </c>
      <c r="P17" s="196">
        <v>9.6</v>
      </c>
      <c r="Q17" s="196">
        <v>1.92</v>
      </c>
      <c r="R17" s="196">
        <v>4.8</v>
      </c>
      <c r="S17" s="196">
        <v>3.84</v>
      </c>
      <c r="T17" s="196">
        <v>0</v>
      </c>
      <c r="U17" s="196">
        <v>54.89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2.88</v>
      </c>
      <c r="M18" s="196">
        <v>28.78</v>
      </c>
      <c r="N18" s="196">
        <v>11.51</v>
      </c>
      <c r="O18" s="196">
        <v>33.590000000000003</v>
      </c>
      <c r="P18" s="196">
        <v>9.6</v>
      </c>
      <c r="Q18" s="196">
        <v>1.92</v>
      </c>
      <c r="R18" s="196">
        <v>4.8</v>
      </c>
      <c r="S18" s="196">
        <v>3.84</v>
      </c>
      <c r="T18" s="196">
        <v>0</v>
      </c>
      <c r="U18" s="196">
        <v>57.16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2.88</v>
      </c>
      <c r="M19" s="196">
        <v>28.78</v>
      </c>
      <c r="N19" s="196">
        <v>11.51</v>
      </c>
      <c r="O19" s="196">
        <v>33.590000000000003</v>
      </c>
      <c r="P19" s="196">
        <v>9.6</v>
      </c>
      <c r="Q19" s="196">
        <v>1.92</v>
      </c>
      <c r="R19" s="196">
        <v>4.8</v>
      </c>
      <c r="S19" s="196">
        <v>3.84</v>
      </c>
      <c r="T19" s="196">
        <v>0</v>
      </c>
      <c r="U19" s="196">
        <v>58.28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57.57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2.88</v>
      </c>
      <c r="M20" s="196">
        <v>28.78</v>
      </c>
      <c r="N20" s="196">
        <v>11.51</v>
      </c>
      <c r="O20" s="196">
        <v>33.590000000000003</v>
      </c>
      <c r="P20" s="196">
        <v>9.6</v>
      </c>
      <c r="Q20" s="196">
        <v>1.92</v>
      </c>
      <c r="R20" s="196">
        <v>4.8</v>
      </c>
      <c r="S20" s="196">
        <v>3.84</v>
      </c>
      <c r="T20" s="196">
        <v>0</v>
      </c>
      <c r="U20" s="196">
        <v>59.6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57.57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2.88</v>
      </c>
      <c r="M21" s="196">
        <v>28.78</v>
      </c>
      <c r="N21" s="196">
        <v>11.51</v>
      </c>
      <c r="O21" s="196">
        <v>33.590000000000003</v>
      </c>
      <c r="P21" s="196">
        <v>9.6</v>
      </c>
      <c r="Q21" s="196">
        <v>1.92</v>
      </c>
      <c r="R21" s="196">
        <v>4.8</v>
      </c>
      <c r="S21" s="196">
        <v>3.84</v>
      </c>
      <c r="T21" s="196">
        <v>0</v>
      </c>
      <c r="U21" s="196">
        <v>51.46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57.57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2.88</v>
      </c>
      <c r="M22" s="196">
        <v>61.18</v>
      </c>
      <c r="N22" s="196">
        <v>23.97</v>
      </c>
      <c r="O22" s="196">
        <v>67.540000000000006</v>
      </c>
      <c r="P22" s="196">
        <v>20.91</v>
      </c>
      <c r="Q22" s="196">
        <v>1.92</v>
      </c>
      <c r="R22" s="196">
        <v>4.8</v>
      </c>
      <c r="S22" s="196">
        <v>3.84</v>
      </c>
      <c r="T22" s="196">
        <v>0</v>
      </c>
      <c r="U22" s="196">
        <v>51.46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57.57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2.88</v>
      </c>
      <c r="M23" s="196">
        <v>61.18</v>
      </c>
      <c r="N23" s="196">
        <v>24.89</v>
      </c>
      <c r="O23" s="196">
        <v>70.319999999999993</v>
      </c>
      <c r="P23" s="196">
        <v>20.91</v>
      </c>
      <c r="Q23" s="196">
        <v>1.92</v>
      </c>
      <c r="R23" s="196">
        <v>4.8</v>
      </c>
      <c r="S23" s="196">
        <v>3.84</v>
      </c>
      <c r="T23" s="196">
        <v>0</v>
      </c>
      <c r="U23" s="196">
        <v>51.46</v>
      </c>
      <c r="V23" s="196">
        <v>2.88</v>
      </c>
      <c r="W23" s="196">
        <v>4.29</v>
      </c>
      <c r="X23" s="196">
        <v>12.76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2.88</v>
      </c>
      <c r="M24" s="196">
        <v>61.18</v>
      </c>
      <c r="N24" s="196">
        <v>24.89</v>
      </c>
      <c r="O24" s="196">
        <v>70.319999999999993</v>
      </c>
      <c r="P24" s="196">
        <v>20.91</v>
      </c>
      <c r="Q24" s="196">
        <v>1.92</v>
      </c>
      <c r="R24" s="196">
        <v>4.8</v>
      </c>
      <c r="S24" s="196">
        <v>3.84</v>
      </c>
      <c r="T24" s="196">
        <v>0</v>
      </c>
      <c r="U24" s="196">
        <v>51.46</v>
      </c>
      <c r="V24" s="196">
        <v>2.88</v>
      </c>
      <c r="W24" s="196">
        <v>4.8</v>
      </c>
      <c r="X24" s="196">
        <v>14.39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2.88</v>
      </c>
      <c r="M25" s="196">
        <v>61.18</v>
      </c>
      <c r="N25" s="196">
        <v>24.89</v>
      </c>
      <c r="O25" s="196">
        <v>70.319999999999993</v>
      </c>
      <c r="P25" s="196">
        <v>20.91</v>
      </c>
      <c r="Q25" s="196">
        <v>1.92</v>
      </c>
      <c r="R25" s="196">
        <v>4.8</v>
      </c>
      <c r="S25" s="196">
        <v>3.84</v>
      </c>
      <c r="T25" s="196">
        <v>0</v>
      </c>
      <c r="U25" s="196">
        <v>51.46</v>
      </c>
      <c r="V25" s="196">
        <v>2.88</v>
      </c>
      <c r="W25" s="196">
        <v>4.8</v>
      </c>
      <c r="X25" s="196">
        <v>14.39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57.57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2.88</v>
      </c>
      <c r="M26" s="196">
        <v>61.18</v>
      </c>
      <c r="N26" s="196">
        <v>24.89</v>
      </c>
      <c r="O26" s="196">
        <v>70.319999999999993</v>
      </c>
      <c r="P26" s="196">
        <v>20.91</v>
      </c>
      <c r="Q26" s="196">
        <v>1.92</v>
      </c>
      <c r="R26" s="196">
        <v>4.8</v>
      </c>
      <c r="S26" s="196">
        <v>3.84</v>
      </c>
      <c r="T26" s="196">
        <v>0</v>
      </c>
      <c r="U26" s="196">
        <v>51.46</v>
      </c>
      <c r="V26" s="196">
        <v>2.88</v>
      </c>
      <c r="W26" s="196">
        <v>4.8</v>
      </c>
      <c r="X26" s="196">
        <v>14.39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57.57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259.06</v>
      </c>
      <c r="L27" s="196">
        <v>9.0399999999999991</v>
      </c>
      <c r="M27" s="196">
        <v>61.18</v>
      </c>
      <c r="N27" s="196">
        <v>24.89</v>
      </c>
      <c r="O27" s="196">
        <v>70.319999999999993</v>
      </c>
      <c r="P27" s="196">
        <v>20.91</v>
      </c>
      <c r="Q27" s="196">
        <v>1.92</v>
      </c>
      <c r="R27" s="196">
        <v>8.52</v>
      </c>
      <c r="S27" s="196">
        <v>7.39</v>
      </c>
      <c r="T27" s="196">
        <v>0</v>
      </c>
      <c r="U27" s="196">
        <v>51.46</v>
      </c>
      <c r="V27" s="196">
        <v>3.49</v>
      </c>
      <c r="W27" s="196">
        <v>11.14</v>
      </c>
      <c r="X27" s="196">
        <v>48.21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87.84</v>
      </c>
      <c r="AQ27" s="196">
        <v>28.65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356.93</v>
      </c>
      <c r="L28" s="196">
        <v>9.0399999999999991</v>
      </c>
      <c r="M28" s="196">
        <v>61.18</v>
      </c>
      <c r="N28" s="196">
        <v>24.89</v>
      </c>
      <c r="O28" s="196">
        <v>70.319999999999993</v>
      </c>
      <c r="P28" s="196">
        <v>20.91</v>
      </c>
      <c r="Q28" s="196">
        <v>7.5</v>
      </c>
      <c r="R28" s="196">
        <v>11.52</v>
      </c>
      <c r="S28" s="196">
        <v>10.3</v>
      </c>
      <c r="T28" s="196">
        <v>0</v>
      </c>
      <c r="U28" s="196">
        <v>51.46</v>
      </c>
      <c r="V28" s="196">
        <v>5.44</v>
      </c>
      <c r="W28" s="196">
        <v>14.66</v>
      </c>
      <c r="X28" s="196">
        <v>53.05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109.51</v>
      </c>
      <c r="AQ28" s="196">
        <v>35.4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435.62</v>
      </c>
      <c r="L29" s="196">
        <v>8.81</v>
      </c>
      <c r="M29" s="196">
        <v>61.18</v>
      </c>
      <c r="N29" s="196">
        <v>24.89</v>
      </c>
      <c r="O29" s="196">
        <v>70.319999999999993</v>
      </c>
      <c r="P29" s="196">
        <v>20.91</v>
      </c>
      <c r="Q29" s="196">
        <v>9.19</v>
      </c>
      <c r="R29" s="196">
        <v>16.5</v>
      </c>
      <c r="S29" s="196">
        <v>11.12</v>
      </c>
      <c r="T29" s="196">
        <v>0</v>
      </c>
      <c r="U29" s="196">
        <v>51.46</v>
      </c>
      <c r="V29" s="196">
        <v>7.33</v>
      </c>
      <c r="W29" s="196">
        <v>14.66</v>
      </c>
      <c r="X29" s="196">
        <v>53.05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117.28</v>
      </c>
      <c r="AQ29" s="196">
        <v>38.020000000000003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447.13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20.91</v>
      </c>
      <c r="Q30" s="196">
        <v>9.19</v>
      </c>
      <c r="R30" s="196">
        <v>17.86</v>
      </c>
      <c r="S30" s="196">
        <v>11.12</v>
      </c>
      <c r="T30" s="196">
        <v>0</v>
      </c>
      <c r="U30" s="196">
        <v>51.46</v>
      </c>
      <c r="V30" s="196">
        <v>8.68</v>
      </c>
      <c r="W30" s="196">
        <v>14.66</v>
      </c>
      <c r="X30" s="196">
        <v>53.05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117.28</v>
      </c>
      <c r="AQ30" s="196">
        <v>38.020000000000003</v>
      </c>
      <c r="AR30" s="196">
        <v>2.16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470.91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22.04</v>
      </c>
      <c r="Q31" s="196">
        <v>9.19</v>
      </c>
      <c r="R31" s="196">
        <v>17.86</v>
      </c>
      <c r="S31" s="196">
        <v>11.12</v>
      </c>
      <c r="T31" s="196">
        <v>0</v>
      </c>
      <c r="U31" s="196">
        <v>51.46</v>
      </c>
      <c r="V31" s="196">
        <v>8.73</v>
      </c>
      <c r="W31" s="196">
        <v>14.66</v>
      </c>
      <c r="X31" s="196">
        <v>53.05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113.39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117.28</v>
      </c>
      <c r="AQ31" s="196">
        <v>38.020000000000003</v>
      </c>
      <c r="AR31" s="196">
        <v>5.33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488.76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22.59</v>
      </c>
      <c r="Q32" s="196">
        <v>9.19</v>
      </c>
      <c r="R32" s="196">
        <v>17.86</v>
      </c>
      <c r="S32" s="196">
        <v>11.12</v>
      </c>
      <c r="T32" s="196">
        <v>0</v>
      </c>
      <c r="U32" s="196">
        <v>51.46</v>
      </c>
      <c r="V32" s="196">
        <v>8.73</v>
      </c>
      <c r="W32" s="196">
        <v>14.66</v>
      </c>
      <c r="X32" s="196">
        <v>53.05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113.39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117.28</v>
      </c>
      <c r="AQ32" s="196">
        <v>38.020000000000003</v>
      </c>
      <c r="AR32" s="196">
        <v>12.04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22.88</v>
      </c>
      <c r="Q33" s="196">
        <v>9.19</v>
      </c>
      <c r="R33" s="196">
        <v>17.86</v>
      </c>
      <c r="S33" s="196">
        <v>11.12</v>
      </c>
      <c r="T33" s="196">
        <v>0</v>
      </c>
      <c r="U33" s="196">
        <v>51.46</v>
      </c>
      <c r="V33" s="196">
        <v>8.73</v>
      </c>
      <c r="W33" s="196">
        <v>14.11</v>
      </c>
      <c r="X33" s="196">
        <v>53.05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113.39</v>
      </c>
      <c r="AJ33" s="196">
        <v>0</v>
      </c>
      <c r="AK33" s="196">
        <v>0</v>
      </c>
      <c r="AL33" s="196">
        <v>0</v>
      </c>
      <c r="AM33" s="196">
        <v>150</v>
      </c>
      <c r="AN33" s="196">
        <v>0</v>
      </c>
      <c r="AO33">
        <v>0</v>
      </c>
      <c r="AP33" s="196">
        <v>117.28</v>
      </c>
      <c r="AQ33" s="196">
        <v>38.020000000000003</v>
      </c>
      <c r="AR33" s="196">
        <v>20.170000000000002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23.17</v>
      </c>
      <c r="Q34" s="196">
        <v>9.19</v>
      </c>
      <c r="R34" s="196">
        <v>17.86</v>
      </c>
      <c r="S34" s="196">
        <v>11.12</v>
      </c>
      <c r="T34" s="196">
        <v>0</v>
      </c>
      <c r="U34" s="196">
        <v>51.46</v>
      </c>
      <c r="V34" s="196">
        <v>8.73</v>
      </c>
      <c r="W34" s="196">
        <v>14.11</v>
      </c>
      <c r="X34" s="196">
        <v>53.05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113.39</v>
      </c>
      <c r="AJ34" s="196">
        <v>0</v>
      </c>
      <c r="AK34" s="196">
        <v>0</v>
      </c>
      <c r="AL34" s="196">
        <v>0</v>
      </c>
      <c r="AM34" s="196">
        <v>170</v>
      </c>
      <c r="AN34" s="196">
        <v>0</v>
      </c>
      <c r="AO34">
        <v>0</v>
      </c>
      <c r="AP34" s="196">
        <v>117.28</v>
      </c>
      <c r="AQ34" s="196">
        <v>38.020000000000003</v>
      </c>
      <c r="AR34" s="196">
        <v>39.07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22.39</v>
      </c>
      <c r="Q35" s="196">
        <v>9.19</v>
      </c>
      <c r="R35" s="196">
        <v>17.86</v>
      </c>
      <c r="S35" s="196">
        <v>11.12</v>
      </c>
      <c r="T35" s="196">
        <v>0</v>
      </c>
      <c r="U35" s="196">
        <v>51.46</v>
      </c>
      <c r="V35" s="196">
        <v>8.73</v>
      </c>
      <c r="W35" s="196">
        <v>14.11</v>
      </c>
      <c r="X35" s="196">
        <v>53.05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113.39</v>
      </c>
      <c r="AJ35" s="196">
        <v>0</v>
      </c>
      <c r="AK35" s="196">
        <v>0</v>
      </c>
      <c r="AL35" s="196">
        <v>0</v>
      </c>
      <c r="AM35" s="196">
        <v>250</v>
      </c>
      <c r="AN35" s="196">
        <v>0</v>
      </c>
      <c r="AO35">
        <v>0</v>
      </c>
      <c r="AP35" s="196">
        <v>117.28</v>
      </c>
      <c r="AQ35" s="196">
        <v>38.020000000000003</v>
      </c>
      <c r="AR35" s="196">
        <v>43.2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22.39</v>
      </c>
      <c r="Q36" s="196">
        <v>9.19</v>
      </c>
      <c r="R36" s="196">
        <v>17.86</v>
      </c>
      <c r="S36" s="196">
        <v>11.12</v>
      </c>
      <c r="T36" s="196">
        <v>0</v>
      </c>
      <c r="U36" s="196">
        <v>51.46</v>
      </c>
      <c r="V36" s="196">
        <v>8.73</v>
      </c>
      <c r="W36" s="196">
        <v>14.11</v>
      </c>
      <c r="X36" s="196">
        <v>53.05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113.39</v>
      </c>
      <c r="AJ36" s="196">
        <v>0</v>
      </c>
      <c r="AK36" s="196">
        <v>0</v>
      </c>
      <c r="AL36" s="196">
        <v>0</v>
      </c>
      <c r="AM36" s="196">
        <v>280</v>
      </c>
      <c r="AN36" s="196">
        <v>0</v>
      </c>
      <c r="AO36">
        <v>0</v>
      </c>
      <c r="AP36" s="196">
        <v>117.28</v>
      </c>
      <c r="AQ36" s="196">
        <v>38.020000000000003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22.39</v>
      </c>
      <c r="Q37" s="196">
        <v>9.19</v>
      </c>
      <c r="R37" s="196">
        <v>17.86</v>
      </c>
      <c r="S37" s="196">
        <v>11.12</v>
      </c>
      <c r="T37" s="196">
        <v>0</v>
      </c>
      <c r="U37" s="196">
        <v>51.46</v>
      </c>
      <c r="V37" s="196">
        <v>8.73</v>
      </c>
      <c r="W37" s="196">
        <v>14.11</v>
      </c>
      <c r="X37" s="196">
        <v>53.05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113.39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117.28</v>
      </c>
      <c r="AQ37" s="196">
        <v>38.020000000000003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22.39</v>
      </c>
      <c r="Q38" s="196">
        <v>9.19</v>
      </c>
      <c r="R38" s="196">
        <v>17.86</v>
      </c>
      <c r="S38" s="196">
        <v>11.12</v>
      </c>
      <c r="T38" s="196">
        <v>0</v>
      </c>
      <c r="U38" s="196">
        <v>51.46</v>
      </c>
      <c r="V38" s="196">
        <v>8.73</v>
      </c>
      <c r="W38" s="196">
        <v>14.11</v>
      </c>
      <c r="X38" s="196">
        <v>53.05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113.39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117.28</v>
      </c>
      <c r="AQ38" s="196">
        <v>38.020000000000003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22.39</v>
      </c>
      <c r="Q39" s="196">
        <v>9.19</v>
      </c>
      <c r="R39" s="196">
        <v>17.86</v>
      </c>
      <c r="S39" s="196">
        <v>11.12</v>
      </c>
      <c r="T39" s="196">
        <v>0</v>
      </c>
      <c r="U39" s="196">
        <v>51.46</v>
      </c>
      <c r="V39" s="196">
        <v>8.73</v>
      </c>
      <c r="W39" s="196">
        <v>13.69</v>
      </c>
      <c r="X39" s="196">
        <v>53.05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113.39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117.28</v>
      </c>
      <c r="AQ39" s="196">
        <v>38.020000000000003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22.39</v>
      </c>
      <c r="Q40" s="196">
        <v>9.19</v>
      </c>
      <c r="R40" s="196">
        <v>17.86</v>
      </c>
      <c r="S40" s="196">
        <v>11.12</v>
      </c>
      <c r="T40" s="196">
        <v>0</v>
      </c>
      <c r="U40" s="196">
        <v>51.46</v>
      </c>
      <c r="V40" s="196">
        <v>8.73</v>
      </c>
      <c r="W40" s="196">
        <v>13.69</v>
      </c>
      <c r="X40" s="196">
        <v>53.05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117.28</v>
      </c>
      <c r="AQ40" s="196">
        <v>38.020000000000003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22.39</v>
      </c>
      <c r="Q41" s="196">
        <v>9.19</v>
      </c>
      <c r="R41" s="196">
        <v>17.86</v>
      </c>
      <c r="S41" s="196">
        <v>11.12</v>
      </c>
      <c r="T41" s="196">
        <v>0</v>
      </c>
      <c r="U41" s="196">
        <v>51.46</v>
      </c>
      <c r="V41" s="196">
        <v>8.73</v>
      </c>
      <c r="W41" s="196">
        <v>13.69</v>
      </c>
      <c r="X41" s="196">
        <v>53.05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117.28</v>
      </c>
      <c r="AQ41" s="196">
        <v>38.020000000000003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22.39</v>
      </c>
      <c r="Q42" s="196">
        <v>9.19</v>
      </c>
      <c r="R42" s="196">
        <v>17.86</v>
      </c>
      <c r="S42" s="196">
        <v>11.12</v>
      </c>
      <c r="T42" s="196">
        <v>0</v>
      </c>
      <c r="U42" s="196">
        <v>51.46</v>
      </c>
      <c r="V42" s="196">
        <v>8.73</v>
      </c>
      <c r="W42" s="196">
        <v>13.69</v>
      </c>
      <c r="X42" s="196">
        <v>53.05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117.28</v>
      </c>
      <c r="AQ42" s="196">
        <v>38.020000000000003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488.76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22.39</v>
      </c>
      <c r="Q43" s="196">
        <v>9.19</v>
      </c>
      <c r="R43" s="196">
        <v>17.86</v>
      </c>
      <c r="S43" s="196">
        <v>11.12</v>
      </c>
      <c r="T43" s="196">
        <v>0</v>
      </c>
      <c r="U43" s="196">
        <v>51.46</v>
      </c>
      <c r="V43" s="196">
        <v>8.73</v>
      </c>
      <c r="W43" s="196">
        <v>13.69</v>
      </c>
      <c r="X43" s="196">
        <v>53.05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117.28</v>
      </c>
      <c r="AQ43" s="196">
        <v>38.020000000000003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488.76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22.39</v>
      </c>
      <c r="Q44" s="196">
        <v>9.19</v>
      </c>
      <c r="R44" s="196">
        <v>17.86</v>
      </c>
      <c r="S44" s="196">
        <v>11.12</v>
      </c>
      <c r="T44" s="196">
        <v>0</v>
      </c>
      <c r="U44" s="196">
        <v>51.46</v>
      </c>
      <c r="V44" s="196">
        <v>8.73</v>
      </c>
      <c r="W44" s="196">
        <v>13.69</v>
      </c>
      <c r="X44" s="196">
        <v>53.05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117.28</v>
      </c>
      <c r="AQ44" s="196">
        <v>38.020000000000003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488.76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22.39</v>
      </c>
      <c r="Q45" s="196">
        <v>9.19</v>
      </c>
      <c r="R45" s="196">
        <v>17.86</v>
      </c>
      <c r="S45" s="196">
        <v>11.12</v>
      </c>
      <c r="T45" s="196">
        <v>0</v>
      </c>
      <c r="U45" s="196">
        <v>51.46</v>
      </c>
      <c r="V45" s="196">
        <v>8.73</v>
      </c>
      <c r="W45" s="196">
        <v>13.69</v>
      </c>
      <c r="X45" s="196">
        <v>53.05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280</v>
      </c>
      <c r="AN45" s="196">
        <v>0</v>
      </c>
      <c r="AO45">
        <v>0</v>
      </c>
      <c r="AP45" s="196">
        <v>117.28</v>
      </c>
      <c r="AQ45" s="196">
        <v>38.020000000000003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488.76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21.97</v>
      </c>
      <c r="Q46" s="196">
        <v>9.19</v>
      </c>
      <c r="R46" s="196">
        <v>17.86</v>
      </c>
      <c r="S46" s="196">
        <v>11.12</v>
      </c>
      <c r="T46" s="196">
        <v>0</v>
      </c>
      <c r="U46" s="196">
        <v>51.46</v>
      </c>
      <c r="V46" s="196">
        <v>8.73</v>
      </c>
      <c r="W46" s="196">
        <v>13.69</v>
      </c>
      <c r="X46" s="196">
        <v>53.05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220</v>
      </c>
      <c r="AN46" s="196">
        <v>0</v>
      </c>
      <c r="AO46">
        <v>0</v>
      </c>
      <c r="AP46" s="196">
        <v>117.28</v>
      </c>
      <c r="AQ46" s="196">
        <v>38.020000000000003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488.76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21.97</v>
      </c>
      <c r="Q47" s="196">
        <v>9.19</v>
      </c>
      <c r="R47" s="196">
        <v>17.86</v>
      </c>
      <c r="S47" s="196">
        <v>11.12</v>
      </c>
      <c r="T47" s="196">
        <v>0</v>
      </c>
      <c r="U47" s="196">
        <v>51.46</v>
      </c>
      <c r="V47" s="196">
        <v>8.73</v>
      </c>
      <c r="W47" s="196">
        <v>13.69</v>
      </c>
      <c r="X47" s="196">
        <v>53.05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107.39</v>
      </c>
      <c r="AJ47" s="196">
        <v>0</v>
      </c>
      <c r="AK47" s="196">
        <v>0</v>
      </c>
      <c r="AL47" s="196">
        <v>0</v>
      </c>
      <c r="AM47" s="196">
        <v>200</v>
      </c>
      <c r="AN47" s="196">
        <v>0</v>
      </c>
      <c r="AO47">
        <v>0</v>
      </c>
      <c r="AP47" s="196">
        <v>117.28</v>
      </c>
      <c r="AQ47" s="196">
        <v>38.020000000000003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488.76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21.97</v>
      </c>
      <c r="Q48" s="196">
        <v>9.19</v>
      </c>
      <c r="R48" s="196">
        <v>17.86</v>
      </c>
      <c r="S48" s="196">
        <v>11.12</v>
      </c>
      <c r="T48" s="196">
        <v>0</v>
      </c>
      <c r="U48" s="196">
        <v>51.46</v>
      </c>
      <c r="V48" s="196">
        <v>8.73</v>
      </c>
      <c r="W48" s="196">
        <v>13.69</v>
      </c>
      <c r="X48" s="196">
        <v>53.05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107.39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117.28</v>
      </c>
      <c r="AQ48" s="196">
        <v>38.020000000000003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488.75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21.97</v>
      </c>
      <c r="Q49" s="196">
        <v>9.19</v>
      </c>
      <c r="R49" s="196">
        <v>17.86</v>
      </c>
      <c r="S49" s="196">
        <v>11.12</v>
      </c>
      <c r="T49" s="196">
        <v>0</v>
      </c>
      <c r="U49" s="196">
        <v>51.46</v>
      </c>
      <c r="V49" s="196">
        <v>8.73</v>
      </c>
      <c r="W49" s="196">
        <v>13.69</v>
      </c>
      <c r="X49" s="196">
        <v>53.05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107.39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117.28</v>
      </c>
      <c r="AQ49" s="196">
        <v>38.020000000000003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488.76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21.97</v>
      </c>
      <c r="Q50" s="196">
        <v>9.19</v>
      </c>
      <c r="R50" s="196">
        <v>17.86</v>
      </c>
      <c r="S50" s="196">
        <v>11.12</v>
      </c>
      <c r="T50" s="196">
        <v>0</v>
      </c>
      <c r="U50" s="196">
        <v>51.46</v>
      </c>
      <c r="V50" s="196">
        <v>8.73</v>
      </c>
      <c r="W50" s="196">
        <v>13.69</v>
      </c>
      <c r="X50" s="196">
        <v>53.05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127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117.28</v>
      </c>
      <c r="AQ50" s="196">
        <v>38.020000000000003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488.98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21.97</v>
      </c>
      <c r="Q51" s="196">
        <v>9.19</v>
      </c>
      <c r="R51" s="196">
        <v>17.86</v>
      </c>
      <c r="S51" s="196">
        <v>11.12</v>
      </c>
      <c r="T51" s="196">
        <v>0</v>
      </c>
      <c r="U51" s="196">
        <v>51.46</v>
      </c>
      <c r="V51" s="196">
        <v>8.73</v>
      </c>
      <c r="W51" s="196">
        <v>13.69</v>
      </c>
      <c r="X51" s="196">
        <v>53.05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127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117.28</v>
      </c>
      <c r="AQ51" s="196">
        <v>38.020000000000003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488.97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21.97</v>
      </c>
      <c r="Q52" s="196">
        <v>9.19</v>
      </c>
      <c r="R52" s="196">
        <v>17.86</v>
      </c>
      <c r="S52" s="196">
        <v>11.12</v>
      </c>
      <c r="T52" s="196">
        <v>0</v>
      </c>
      <c r="U52" s="196">
        <v>51.46</v>
      </c>
      <c r="V52" s="196">
        <v>8.73</v>
      </c>
      <c r="W52" s="196">
        <v>13.69</v>
      </c>
      <c r="X52" s="196">
        <v>53.05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127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117.28</v>
      </c>
      <c r="AQ52" s="196">
        <v>38.020000000000003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488.98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21.97</v>
      </c>
      <c r="Q53" s="196">
        <v>9.19</v>
      </c>
      <c r="R53" s="196">
        <v>17.86</v>
      </c>
      <c r="S53" s="196">
        <v>11.12</v>
      </c>
      <c r="T53" s="196">
        <v>0</v>
      </c>
      <c r="U53" s="196">
        <v>51.46</v>
      </c>
      <c r="V53" s="196">
        <v>8.73</v>
      </c>
      <c r="W53" s="196">
        <v>13.69</v>
      </c>
      <c r="X53" s="196">
        <v>53.05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127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117.28</v>
      </c>
      <c r="AQ53" s="196">
        <v>38.020000000000003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488.98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21.97</v>
      </c>
      <c r="Q54" s="196">
        <v>9.19</v>
      </c>
      <c r="R54" s="196">
        <v>17.86</v>
      </c>
      <c r="S54" s="196">
        <v>11.12</v>
      </c>
      <c r="T54" s="196">
        <v>0</v>
      </c>
      <c r="U54" s="196">
        <v>51.46</v>
      </c>
      <c r="V54" s="196">
        <v>8.73</v>
      </c>
      <c r="W54" s="196">
        <v>13.69</v>
      </c>
      <c r="X54" s="196">
        <v>53.05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117.28</v>
      </c>
      <c r="AQ54" s="196">
        <v>38.020000000000003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488.97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21.97</v>
      </c>
      <c r="Q55" s="196">
        <v>9.19</v>
      </c>
      <c r="R55" s="196">
        <v>17.86</v>
      </c>
      <c r="S55" s="196">
        <v>11.12</v>
      </c>
      <c r="T55" s="196">
        <v>0</v>
      </c>
      <c r="U55" s="196">
        <v>51.46</v>
      </c>
      <c r="V55" s="196">
        <v>8.73</v>
      </c>
      <c r="W55" s="196">
        <v>14.24</v>
      </c>
      <c r="X55" s="196">
        <v>53.05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117.28</v>
      </c>
      <c r="AQ55" s="196">
        <v>38.020000000000003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488.97</v>
      </c>
      <c r="L56" s="196">
        <v>9.0299999999999994</v>
      </c>
      <c r="M56" s="196">
        <v>61.18</v>
      </c>
      <c r="N56" s="196">
        <v>24.89</v>
      </c>
      <c r="O56" s="196">
        <v>70.319999999999993</v>
      </c>
      <c r="P56" s="196">
        <v>21.97</v>
      </c>
      <c r="Q56" s="196">
        <v>9.19</v>
      </c>
      <c r="R56" s="196">
        <v>17.86</v>
      </c>
      <c r="S56" s="196">
        <v>11.12</v>
      </c>
      <c r="T56" s="196">
        <v>0</v>
      </c>
      <c r="U56" s="196">
        <v>51.46</v>
      </c>
      <c r="V56" s="196">
        <v>8.73</v>
      </c>
      <c r="W56" s="196">
        <v>14.24</v>
      </c>
      <c r="X56" s="196">
        <v>53.05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38.020000000000003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460.56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21.97</v>
      </c>
      <c r="Q57" s="196">
        <v>9.19</v>
      </c>
      <c r="R57" s="196">
        <v>17.87</v>
      </c>
      <c r="S57" s="196">
        <v>11.12</v>
      </c>
      <c r="T57" s="196">
        <v>0</v>
      </c>
      <c r="U57" s="196">
        <v>51.46</v>
      </c>
      <c r="V57" s="196">
        <v>8.73</v>
      </c>
      <c r="W57" s="196">
        <v>14.24</v>
      </c>
      <c r="X57" s="196">
        <v>53.05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38.020000000000003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412.58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21.97</v>
      </c>
      <c r="Q58" s="196">
        <v>9.19</v>
      </c>
      <c r="R58" s="196">
        <v>17.87</v>
      </c>
      <c r="S58" s="196">
        <v>11.12</v>
      </c>
      <c r="T58" s="196">
        <v>0</v>
      </c>
      <c r="U58" s="196">
        <v>51.46</v>
      </c>
      <c r="V58" s="196">
        <v>8.73</v>
      </c>
      <c r="W58" s="196">
        <v>14.24</v>
      </c>
      <c r="X58" s="196">
        <v>53.05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38.020000000000003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364.61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21.97</v>
      </c>
      <c r="Q59" s="196">
        <v>9.19</v>
      </c>
      <c r="R59" s="196">
        <v>17.87</v>
      </c>
      <c r="S59" s="196">
        <v>11.12</v>
      </c>
      <c r="T59" s="196">
        <v>0</v>
      </c>
      <c r="U59" s="196">
        <v>60.21</v>
      </c>
      <c r="V59" s="196">
        <v>8.73</v>
      </c>
      <c r="W59" s="196">
        <v>18.38</v>
      </c>
      <c r="X59" s="196">
        <v>53.05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38.020000000000003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316.63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21.97</v>
      </c>
      <c r="Q60" s="196">
        <v>9.19</v>
      </c>
      <c r="R60" s="196">
        <v>17.87</v>
      </c>
      <c r="S60" s="196">
        <v>11.12</v>
      </c>
      <c r="T60" s="196">
        <v>0</v>
      </c>
      <c r="U60" s="196">
        <v>60.21</v>
      </c>
      <c r="V60" s="196">
        <v>8.73</v>
      </c>
      <c r="W60" s="196">
        <v>18.38</v>
      </c>
      <c r="X60" s="196">
        <v>53.05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316.63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21.97</v>
      </c>
      <c r="Q61" s="196">
        <v>9.19</v>
      </c>
      <c r="R61" s="196">
        <v>17.87</v>
      </c>
      <c r="S61" s="196">
        <v>11.12</v>
      </c>
      <c r="T61" s="196">
        <v>0</v>
      </c>
      <c r="U61" s="196">
        <v>60.21</v>
      </c>
      <c r="V61" s="196">
        <v>8.73</v>
      </c>
      <c r="W61" s="196">
        <v>18.38</v>
      </c>
      <c r="X61" s="196">
        <v>53.05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9.73</v>
      </c>
      <c r="AO61">
        <v>0</v>
      </c>
      <c r="AP61" s="196">
        <v>117.28</v>
      </c>
      <c r="AQ61" s="196">
        <v>38.020000000000003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316.63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21.97</v>
      </c>
      <c r="Q62" s="196">
        <v>9.19</v>
      </c>
      <c r="R62" s="196">
        <v>17.87</v>
      </c>
      <c r="S62" s="196">
        <v>11.12</v>
      </c>
      <c r="T62" s="196">
        <v>0</v>
      </c>
      <c r="U62" s="196">
        <v>60.21</v>
      </c>
      <c r="V62" s="196">
        <v>8.73</v>
      </c>
      <c r="W62" s="196">
        <v>18.38</v>
      </c>
      <c r="X62" s="196">
        <v>53.05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9.73</v>
      </c>
      <c r="AO62">
        <v>0</v>
      </c>
      <c r="AP62" s="196">
        <v>117.28</v>
      </c>
      <c r="AQ62" s="196">
        <v>38.020000000000003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316.63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21.97</v>
      </c>
      <c r="Q63" s="196">
        <v>9.19</v>
      </c>
      <c r="R63" s="196">
        <v>17.87</v>
      </c>
      <c r="S63" s="196">
        <v>11.12</v>
      </c>
      <c r="T63" s="196">
        <v>0</v>
      </c>
      <c r="U63" s="196">
        <v>60.21</v>
      </c>
      <c r="V63" s="196">
        <v>8.73</v>
      </c>
      <c r="W63" s="196">
        <v>18.38</v>
      </c>
      <c r="X63" s="196">
        <v>53.05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9.73</v>
      </c>
      <c r="AO63">
        <v>0</v>
      </c>
      <c r="AP63" s="196">
        <v>117.28</v>
      </c>
      <c r="AQ63" s="196">
        <v>38.020000000000003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364.61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21.97</v>
      </c>
      <c r="Q64" s="196">
        <v>9.19</v>
      </c>
      <c r="R64" s="196">
        <v>17.87</v>
      </c>
      <c r="S64" s="196">
        <v>11.12</v>
      </c>
      <c r="T64" s="196">
        <v>0</v>
      </c>
      <c r="U64" s="196">
        <v>60.21</v>
      </c>
      <c r="V64" s="196">
        <v>8.73</v>
      </c>
      <c r="W64" s="196">
        <v>18.38</v>
      </c>
      <c r="X64" s="196">
        <v>53.05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9.73</v>
      </c>
      <c r="AO64">
        <v>0</v>
      </c>
      <c r="AP64" s="196">
        <v>117.28</v>
      </c>
      <c r="AQ64" s="196">
        <v>38.020000000000003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412.58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21.97</v>
      </c>
      <c r="Q65" s="196">
        <v>9.19</v>
      </c>
      <c r="R65" s="196">
        <v>17.87</v>
      </c>
      <c r="S65" s="196">
        <v>11.12</v>
      </c>
      <c r="T65" s="196">
        <v>0</v>
      </c>
      <c r="U65" s="196">
        <v>60.21</v>
      </c>
      <c r="V65" s="196">
        <v>8.73</v>
      </c>
      <c r="W65" s="196">
        <v>18.38</v>
      </c>
      <c r="X65" s="196">
        <v>53.05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9.73</v>
      </c>
      <c r="AO65">
        <v>0</v>
      </c>
      <c r="AP65" s="196">
        <v>117.28</v>
      </c>
      <c r="AQ65" s="196">
        <v>38.020000000000003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460.56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21.97</v>
      </c>
      <c r="Q66" s="196">
        <v>9.19</v>
      </c>
      <c r="R66" s="196">
        <v>17.87</v>
      </c>
      <c r="S66" s="196">
        <v>11.12</v>
      </c>
      <c r="T66" s="196">
        <v>0</v>
      </c>
      <c r="U66" s="196">
        <v>60.21</v>
      </c>
      <c r="V66" s="196">
        <v>8.73</v>
      </c>
      <c r="W66" s="196">
        <v>18.38</v>
      </c>
      <c r="X66" s="196">
        <v>53.05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117.39</v>
      </c>
      <c r="AJ66" s="196">
        <v>0</v>
      </c>
      <c r="AK66" s="196">
        <v>0</v>
      </c>
      <c r="AL66" s="196">
        <v>0</v>
      </c>
      <c r="AM66" s="196">
        <v>150</v>
      </c>
      <c r="AN66" s="196">
        <v>9.73</v>
      </c>
      <c r="AO66">
        <v>0</v>
      </c>
      <c r="AP66" s="196">
        <v>117.28</v>
      </c>
      <c r="AQ66" s="196">
        <v>38.020000000000003</v>
      </c>
      <c r="AR66" s="196">
        <v>44.48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488.98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21.97</v>
      </c>
      <c r="Q67" s="196">
        <v>9.19</v>
      </c>
      <c r="R67" s="196">
        <v>17.87</v>
      </c>
      <c r="S67" s="196">
        <v>11.12</v>
      </c>
      <c r="T67" s="196">
        <v>0</v>
      </c>
      <c r="U67" s="196">
        <v>60.21</v>
      </c>
      <c r="V67" s="196">
        <v>8.73</v>
      </c>
      <c r="W67" s="196">
        <v>18.38</v>
      </c>
      <c r="X67" s="196">
        <v>53.05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117.39</v>
      </c>
      <c r="AJ67" s="196">
        <v>0</v>
      </c>
      <c r="AK67" s="196">
        <v>0</v>
      </c>
      <c r="AL67" s="196">
        <v>0</v>
      </c>
      <c r="AM67" s="196">
        <v>150</v>
      </c>
      <c r="AN67" s="196">
        <v>9.73</v>
      </c>
      <c r="AO67">
        <v>0</v>
      </c>
      <c r="AP67" s="196">
        <v>117.28</v>
      </c>
      <c r="AQ67" s="196">
        <v>38.020000000000003</v>
      </c>
      <c r="AR67" s="196">
        <v>29.08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488.76</v>
      </c>
      <c r="L68" s="196">
        <v>9.0299999999999994</v>
      </c>
      <c r="M68" s="196">
        <v>61.18</v>
      </c>
      <c r="N68" s="196">
        <v>24.89</v>
      </c>
      <c r="O68" s="196">
        <v>70.319999999999993</v>
      </c>
      <c r="P68" s="196">
        <v>21.97</v>
      </c>
      <c r="Q68" s="196">
        <v>9.19</v>
      </c>
      <c r="R68" s="196">
        <v>17.86</v>
      </c>
      <c r="S68" s="196">
        <v>11.12</v>
      </c>
      <c r="T68" s="196">
        <v>0</v>
      </c>
      <c r="U68" s="196">
        <v>60.21</v>
      </c>
      <c r="V68" s="196">
        <v>8.73</v>
      </c>
      <c r="W68" s="196">
        <v>18.38</v>
      </c>
      <c r="X68" s="196">
        <v>53.05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117.39</v>
      </c>
      <c r="AJ68" s="196">
        <v>0</v>
      </c>
      <c r="AK68" s="196">
        <v>0</v>
      </c>
      <c r="AL68" s="196">
        <v>0</v>
      </c>
      <c r="AM68" s="196">
        <v>180</v>
      </c>
      <c r="AN68" s="196">
        <v>9.73</v>
      </c>
      <c r="AO68">
        <v>0</v>
      </c>
      <c r="AP68" s="196">
        <v>117.28</v>
      </c>
      <c r="AQ68" s="196">
        <v>38.020000000000003</v>
      </c>
      <c r="AR68" s="196">
        <v>13.24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488.76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21.97</v>
      </c>
      <c r="Q69" s="196">
        <v>9.19</v>
      </c>
      <c r="R69" s="196">
        <v>17.86</v>
      </c>
      <c r="S69" s="196">
        <v>11.12</v>
      </c>
      <c r="T69" s="196">
        <v>0</v>
      </c>
      <c r="U69" s="196">
        <v>60.21</v>
      </c>
      <c r="V69" s="196">
        <v>8.73</v>
      </c>
      <c r="W69" s="196">
        <v>18.38</v>
      </c>
      <c r="X69" s="196">
        <v>53.05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113.39</v>
      </c>
      <c r="AJ69" s="196">
        <v>0</v>
      </c>
      <c r="AK69" s="196">
        <v>0</v>
      </c>
      <c r="AL69" s="196">
        <v>0</v>
      </c>
      <c r="AM69" s="196">
        <v>220</v>
      </c>
      <c r="AN69" s="196">
        <v>9.73</v>
      </c>
      <c r="AO69">
        <v>0</v>
      </c>
      <c r="AP69" s="196">
        <v>117.28</v>
      </c>
      <c r="AQ69" s="196">
        <v>38.020000000000003</v>
      </c>
      <c r="AR69" s="196">
        <v>4.87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21.97</v>
      </c>
      <c r="Q70" s="196">
        <v>9.19</v>
      </c>
      <c r="R70" s="196">
        <v>17.86</v>
      </c>
      <c r="S70" s="196">
        <v>11.12</v>
      </c>
      <c r="T70" s="196">
        <v>0</v>
      </c>
      <c r="U70" s="196">
        <v>60.21</v>
      </c>
      <c r="V70" s="196">
        <v>8.73</v>
      </c>
      <c r="W70" s="196">
        <v>18.38</v>
      </c>
      <c r="X70" s="196">
        <v>53.05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113.39</v>
      </c>
      <c r="AJ70" s="196">
        <v>0</v>
      </c>
      <c r="AK70" s="196">
        <v>0</v>
      </c>
      <c r="AL70" s="196">
        <v>0</v>
      </c>
      <c r="AM70" s="196">
        <v>220</v>
      </c>
      <c r="AN70" s="196">
        <v>9.73</v>
      </c>
      <c r="AO70">
        <v>0</v>
      </c>
      <c r="AP70" s="196">
        <v>117.28</v>
      </c>
      <c r="AQ70" s="196">
        <v>38.020000000000003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475.94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21.97</v>
      </c>
      <c r="Q71" s="196">
        <v>9.19</v>
      </c>
      <c r="R71" s="196">
        <v>17.86</v>
      </c>
      <c r="S71" s="196">
        <v>11.12</v>
      </c>
      <c r="T71" s="196">
        <v>0</v>
      </c>
      <c r="U71" s="196">
        <v>60.21</v>
      </c>
      <c r="V71" s="196">
        <v>8.73</v>
      </c>
      <c r="W71" s="196">
        <v>18.38</v>
      </c>
      <c r="X71" s="196">
        <v>53.05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113.39</v>
      </c>
      <c r="AJ71" s="196">
        <v>0</v>
      </c>
      <c r="AK71" s="196">
        <v>0</v>
      </c>
      <c r="AL71" s="196">
        <v>0</v>
      </c>
      <c r="AM71" s="196">
        <v>220</v>
      </c>
      <c r="AN71" s="196">
        <v>9.73</v>
      </c>
      <c r="AO71">
        <v>0</v>
      </c>
      <c r="AP71" s="196">
        <v>117.28</v>
      </c>
      <c r="AQ71" s="196">
        <v>38.020000000000003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21.97</v>
      </c>
      <c r="Q72" s="196">
        <v>9.19</v>
      </c>
      <c r="R72" s="196">
        <v>17.86</v>
      </c>
      <c r="S72" s="196">
        <v>11.12</v>
      </c>
      <c r="T72" s="196">
        <v>0</v>
      </c>
      <c r="U72" s="196">
        <v>60.21</v>
      </c>
      <c r="V72" s="196">
        <v>8.73</v>
      </c>
      <c r="W72" s="196">
        <v>18.38</v>
      </c>
      <c r="X72" s="196">
        <v>53.05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113.39</v>
      </c>
      <c r="AJ72" s="196">
        <v>0</v>
      </c>
      <c r="AK72" s="196">
        <v>0</v>
      </c>
      <c r="AL72" s="196">
        <v>0</v>
      </c>
      <c r="AM72" s="196">
        <v>220</v>
      </c>
      <c r="AN72" s="196">
        <v>9.73</v>
      </c>
      <c r="AO72">
        <v>0</v>
      </c>
      <c r="AP72" s="196">
        <v>117.28</v>
      </c>
      <c r="AQ72" s="196">
        <v>38.020000000000003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21.97</v>
      </c>
      <c r="Q73" s="196">
        <v>9.19</v>
      </c>
      <c r="R73" s="196">
        <v>17.86</v>
      </c>
      <c r="S73" s="196">
        <v>11.12</v>
      </c>
      <c r="T73" s="196">
        <v>0</v>
      </c>
      <c r="U73" s="196">
        <v>60.21</v>
      </c>
      <c r="V73" s="196">
        <v>8.73</v>
      </c>
      <c r="W73" s="196">
        <v>18.38</v>
      </c>
      <c r="X73" s="196">
        <v>53.05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220</v>
      </c>
      <c r="AN73" s="196">
        <v>9.73</v>
      </c>
      <c r="AO73">
        <v>0</v>
      </c>
      <c r="AP73" s="196">
        <v>117.28</v>
      </c>
      <c r="AQ73" s="196">
        <v>38.020000000000003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21.97</v>
      </c>
      <c r="Q74" s="196">
        <v>9.19</v>
      </c>
      <c r="R74" s="196">
        <v>17.86</v>
      </c>
      <c r="S74" s="196">
        <v>11.12</v>
      </c>
      <c r="T74" s="196">
        <v>0</v>
      </c>
      <c r="U74" s="196">
        <v>60.21</v>
      </c>
      <c r="V74" s="196">
        <v>8.73</v>
      </c>
      <c r="W74" s="196">
        <v>18.38</v>
      </c>
      <c r="X74" s="196">
        <v>53.05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220</v>
      </c>
      <c r="AN74" s="196">
        <v>9.73</v>
      </c>
      <c r="AO74">
        <v>0</v>
      </c>
      <c r="AP74" s="196">
        <v>117.28</v>
      </c>
      <c r="AQ74" s="196">
        <v>38.020000000000003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21.97</v>
      </c>
      <c r="Q75" s="196">
        <v>9.19</v>
      </c>
      <c r="R75" s="196">
        <v>17.86</v>
      </c>
      <c r="S75" s="196">
        <v>11.12</v>
      </c>
      <c r="T75" s="196">
        <v>0</v>
      </c>
      <c r="U75" s="196">
        <v>60.21</v>
      </c>
      <c r="V75" s="196">
        <v>8.73</v>
      </c>
      <c r="W75" s="196">
        <v>18.38</v>
      </c>
      <c r="X75" s="196">
        <v>53.05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220</v>
      </c>
      <c r="AN75" s="196">
        <v>0</v>
      </c>
      <c r="AO75">
        <v>0</v>
      </c>
      <c r="AP75" s="196">
        <v>117.28</v>
      </c>
      <c r="AQ75" s="196">
        <v>38.020000000000003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21.97</v>
      </c>
      <c r="Q76" s="196">
        <v>9.19</v>
      </c>
      <c r="R76" s="196">
        <v>17.86</v>
      </c>
      <c r="S76" s="196">
        <v>11.12</v>
      </c>
      <c r="T76" s="196">
        <v>0</v>
      </c>
      <c r="U76" s="196">
        <v>60.21</v>
      </c>
      <c r="V76" s="196">
        <v>8.73</v>
      </c>
      <c r="W76" s="196">
        <v>18.38</v>
      </c>
      <c r="X76" s="196">
        <v>53.05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200</v>
      </c>
      <c r="AN76" s="196">
        <v>0</v>
      </c>
      <c r="AO76">
        <v>0</v>
      </c>
      <c r="AP76" s="196">
        <v>117.28</v>
      </c>
      <c r="AQ76" s="196">
        <v>38.020000000000003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21.97</v>
      </c>
      <c r="Q77" s="196">
        <v>9.19</v>
      </c>
      <c r="R77" s="196">
        <v>17.86</v>
      </c>
      <c r="S77" s="196">
        <v>11.12</v>
      </c>
      <c r="T77" s="196">
        <v>0</v>
      </c>
      <c r="U77" s="196">
        <v>60.21</v>
      </c>
      <c r="V77" s="196">
        <v>8.73</v>
      </c>
      <c r="W77" s="196">
        <v>18.38</v>
      </c>
      <c r="X77" s="196">
        <v>53.05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250</v>
      </c>
      <c r="AN77" s="196">
        <v>0</v>
      </c>
      <c r="AO77">
        <v>0</v>
      </c>
      <c r="AP77" s="196">
        <v>117.28</v>
      </c>
      <c r="AQ77" s="196">
        <v>38.020000000000003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21.97</v>
      </c>
      <c r="Q78" s="196">
        <v>9.19</v>
      </c>
      <c r="R78" s="196">
        <v>17.86</v>
      </c>
      <c r="S78" s="196">
        <v>11.12</v>
      </c>
      <c r="T78" s="196">
        <v>0</v>
      </c>
      <c r="U78" s="196">
        <v>60.21</v>
      </c>
      <c r="V78" s="196">
        <v>8.73</v>
      </c>
      <c r="W78" s="196">
        <v>18.38</v>
      </c>
      <c r="X78" s="196">
        <v>53.05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300</v>
      </c>
      <c r="AN78" s="196">
        <v>0</v>
      </c>
      <c r="AO78">
        <v>0</v>
      </c>
      <c r="AP78" s="196">
        <v>117.28</v>
      </c>
      <c r="AQ78" s="196">
        <v>38.020000000000003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21.97</v>
      </c>
      <c r="Q79" s="196">
        <v>9.19</v>
      </c>
      <c r="R79" s="196">
        <v>17.86</v>
      </c>
      <c r="S79" s="196">
        <v>11.12</v>
      </c>
      <c r="T79" s="196">
        <v>0</v>
      </c>
      <c r="U79" s="196">
        <v>60.21</v>
      </c>
      <c r="V79" s="196">
        <v>8.73</v>
      </c>
      <c r="W79" s="196">
        <v>18.38</v>
      </c>
      <c r="X79" s="196">
        <v>55.9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300</v>
      </c>
      <c r="AN79" s="196">
        <v>0</v>
      </c>
      <c r="AO79">
        <v>0</v>
      </c>
      <c r="AP79" s="196">
        <v>117.28</v>
      </c>
      <c r="AQ79" s="196">
        <v>38.020000000000003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21.97</v>
      </c>
      <c r="Q80" s="196">
        <v>9.19</v>
      </c>
      <c r="R80" s="196">
        <v>17.86</v>
      </c>
      <c r="S80" s="196">
        <v>11.12</v>
      </c>
      <c r="T80" s="196">
        <v>0</v>
      </c>
      <c r="U80" s="196">
        <v>60.21</v>
      </c>
      <c r="V80" s="196">
        <v>8.73</v>
      </c>
      <c r="W80" s="196">
        <v>18.38</v>
      </c>
      <c r="X80" s="196">
        <v>60.29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280</v>
      </c>
      <c r="AN80" s="196">
        <v>0</v>
      </c>
      <c r="AO80">
        <v>0</v>
      </c>
      <c r="AP80" s="196">
        <v>117.28</v>
      </c>
      <c r="AQ80" s="196">
        <v>38.020000000000003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21.97</v>
      </c>
      <c r="Q81" s="196">
        <v>9.19</v>
      </c>
      <c r="R81" s="196">
        <v>17.86</v>
      </c>
      <c r="S81" s="196">
        <v>11.12</v>
      </c>
      <c r="T81" s="196">
        <v>0</v>
      </c>
      <c r="U81" s="196">
        <v>60.21</v>
      </c>
      <c r="V81" s="196">
        <v>8.73</v>
      </c>
      <c r="W81" s="196">
        <v>18.38</v>
      </c>
      <c r="X81" s="196">
        <v>62.16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250</v>
      </c>
      <c r="AN81" s="196">
        <v>0</v>
      </c>
      <c r="AO81">
        <v>0</v>
      </c>
      <c r="AP81" s="196">
        <v>117.28</v>
      </c>
      <c r="AQ81" s="196">
        <v>38.020000000000003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21.97</v>
      </c>
      <c r="Q82" s="196">
        <v>9.19</v>
      </c>
      <c r="R82" s="196">
        <v>17.86</v>
      </c>
      <c r="S82" s="196">
        <v>11.12</v>
      </c>
      <c r="T82" s="196">
        <v>0</v>
      </c>
      <c r="U82" s="196">
        <v>60.21</v>
      </c>
      <c r="V82" s="196">
        <v>8.73</v>
      </c>
      <c r="W82" s="196">
        <v>18.38</v>
      </c>
      <c r="X82" s="196">
        <v>62.16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200</v>
      </c>
      <c r="AN82" s="196">
        <v>0</v>
      </c>
      <c r="AO82">
        <v>0</v>
      </c>
      <c r="AP82" s="196">
        <v>117.28</v>
      </c>
      <c r="AQ82" s="196">
        <v>38.020000000000003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21.97</v>
      </c>
      <c r="Q83" s="196">
        <v>9.19</v>
      </c>
      <c r="R83" s="196">
        <v>17.86</v>
      </c>
      <c r="S83" s="196">
        <v>11.12</v>
      </c>
      <c r="T83" s="196">
        <v>0</v>
      </c>
      <c r="U83" s="196">
        <v>60.21</v>
      </c>
      <c r="V83" s="196">
        <v>8.73</v>
      </c>
      <c r="W83" s="196">
        <v>18.38</v>
      </c>
      <c r="X83" s="196">
        <v>57.47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134.61000000000001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117.28</v>
      </c>
      <c r="AQ83" s="196">
        <v>38.020000000000003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488.98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21.97</v>
      </c>
      <c r="Q84" s="196">
        <v>9.19</v>
      </c>
      <c r="R84" s="196">
        <v>17.86</v>
      </c>
      <c r="S84" s="196">
        <v>11.12</v>
      </c>
      <c r="T84" s="196">
        <v>0</v>
      </c>
      <c r="U84" s="196">
        <v>60.21</v>
      </c>
      <c r="V84" s="196">
        <v>8.73</v>
      </c>
      <c r="W84" s="196">
        <v>18.38</v>
      </c>
      <c r="X84" s="196">
        <v>55.25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134.61000000000001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117.28</v>
      </c>
      <c r="AQ84" s="196">
        <v>38.020000000000003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488.98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21.97</v>
      </c>
      <c r="Q85" s="196">
        <v>9.19</v>
      </c>
      <c r="R85" s="196">
        <v>17.86</v>
      </c>
      <c r="S85" s="196">
        <v>11.12</v>
      </c>
      <c r="T85" s="196">
        <v>0</v>
      </c>
      <c r="U85" s="196">
        <v>60.21</v>
      </c>
      <c r="V85" s="196">
        <v>8.73</v>
      </c>
      <c r="W85" s="196">
        <v>18.38</v>
      </c>
      <c r="X85" s="196">
        <v>55.25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38.020000000000003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488.97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21.97</v>
      </c>
      <c r="Q86" s="196">
        <v>9.19</v>
      </c>
      <c r="R86" s="196">
        <v>17.86</v>
      </c>
      <c r="S86" s="196">
        <v>11.12</v>
      </c>
      <c r="T86" s="196">
        <v>0</v>
      </c>
      <c r="U86" s="196">
        <v>60.21</v>
      </c>
      <c r="V86" s="196">
        <v>8.73</v>
      </c>
      <c r="W86" s="196">
        <v>18.38</v>
      </c>
      <c r="X86" s="196">
        <v>55.25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38.020000000000003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488.97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21.97</v>
      </c>
      <c r="Q87" s="196">
        <v>9.19</v>
      </c>
      <c r="R87" s="196">
        <v>17.86</v>
      </c>
      <c r="S87" s="196">
        <v>11.12</v>
      </c>
      <c r="T87" s="196">
        <v>0</v>
      </c>
      <c r="U87" s="196">
        <v>60.21</v>
      </c>
      <c r="V87" s="196">
        <v>8.73</v>
      </c>
      <c r="W87" s="196">
        <v>18.38</v>
      </c>
      <c r="X87" s="196">
        <v>55.25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488.97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21.97</v>
      </c>
      <c r="Q88" s="196">
        <v>9.19</v>
      </c>
      <c r="R88" s="196">
        <v>17.87</v>
      </c>
      <c r="S88" s="196">
        <v>11.12</v>
      </c>
      <c r="T88" s="196">
        <v>0</v>
      </c>
      <c r="U88" s="196">
        <v>60.21</v>
      </c>
      <c r="V88" s="196">
        <v>8.73</v>
      </c>
      <c r="W88" s="196">
        <v>18.38</v>
      </c>
      <c r="X88" s="196">
        <v>55.25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488.97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21.97</v>
      </c>
      <c r="Q89" s="196">
        <v>9.19</v>
      </c>
      <c r="R89" s="196">
        <v>17.87</v>
      </c>
      <c r="S89" s="196">
        <v>11.12</v>
      </c>
      <c r="T89" s="196">
        <v>0</v>
      </c>
      <c r="U89" s="196">
        <v>60.21</v>
      </c>
      <c r="V89" s="196">
        <v>8.73</v>
      </c>
      <c r="W89" s="196">
        <v>18.93</v>
      </c>
      <c r="X89" s="196">
        <v>55.25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488.97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21.97</v>
      </c>
      <c r="Q90" s="196">
        <v>9.19</v>
      </c>
      <c r="R90" s="196">
        <v>17.87</v>
      </c>
      <c r="S90" s="196">
        <v>11.12</v>
      </c>
      <c r="T90" s="196">
        <v>0</v>
      </c>
      <c r="U90" s="196">
        <v>60.21</v>
      </c>
      <c r="V90" s="196">
        <v>8.73</v>
      </c>
      <c r="W90" s="196">
        <v>18.93</v>
      </c>
      <c r="X90" s="196">
        <v>55.25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462.48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22.01</v>
      </c>
      <c r="Q91" s="196">
        <v>9.58</v>
      </c>
      <c r="R91" s="196">
        <v>17.87</v>
      </c>
      <c r="S91" s="196">
        <v>11.12</v>
      </c>
      <c r="T91" s="196">
        <v>0</v>
      </c>
      <c r="U91" s="196">
        <v>60.21</v>
      </c>
      <c r="V91" s="196">
        <v>8.73</v>
      </c>
      <c r="W91" s="196">
        <v>18.93</v>
      </c>
      <c r="X91" s="196">
        <v>55.25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462.48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22.01</v>
      </c>
      <c r="Q92" s="196">
        <v>9.1999999999999993</v>
      </c>
      <c r="R92" s="196">
        <v>17.87</v>
      </c>
      <c r="S92" s="196">
        <v>11.12</v>
      </c>
      <c r="T92" s="196">
        <v>0</v>
      </c>
      <c r="U92" s="196">
        <v>60.21</v>
      </c>
      <c r="V92" s="196">
        <v>8.73</v>
      </c>
      <c r="W92" s="196">
        <v>18.93</v>
      </c>
      <c r="X92" s="196">
        <v>55.25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460.56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22.01</v>
      </c>
      <c r="Q93" s="196">
        <v>9.1999999999999993</v>
      </c>
      <c r="R93" s="196">
        <v>17.87</v>
      </c>
      <c r="S93" s="196">
        <v>11.12</v>
      </c>
      <c r="T93" s="196">
        <v>0</v>
      </c>
      <c r="U93" s="196">
        <v>60.21</v>
      </c>
      <c r="V93" s="196">
        <v>8.73</v>
      </c>
      <c r="W93" s="196">
        <v>18.93</v>
      </c>
      <c r="X93" s="196">
        <v>55.25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38.020000000000003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447.13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22.01</v>
      </c>
      <c r="Q94" s="196">
        <v>9.1999999999999993</v>
      </c>
      <c r="R94" s="196">
        <v>17.87</v>
      </c>
      <c r="S94" s="196">
        <v>11.12</v>
      </c>
      <c r="T94" s="196">
        <v>0</v>
      </c>
      <c r="U94" s="196">
        <v>60.21</v>
      </c>
      <c r="V94" s="196">
        <v>8.74</v>
      </c>
      <c r="W94" s="196">
        <v>18.93</v>
      </c>
      <c r="X94" s="196">
        <v>55.25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336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22.01</v>
      </c>
      <c r="Q95" s="196">
        <v>9.1999999999999993</v>
      </c>
      <c r="R95" s="196">
        <v>18.170000000000002</v>
      </c>
      <c r="S95" s="196">
        <v>11.12</v>
      </c>
      <c r="T95" s="196">
        <v>0</v>
      </c>
      <c r="U95" s="196">
        <v>60.21</v>
      </c>
      <c r="V95" s="196">
        <v>9.1</v>
      </c>
      <c r="W95" s="196">
        <v>18.93</v>
      </c>
      <c r="X95" s="196">
        <v>55.25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259.24</v>
      </c>
      <c r="L96" s="196">
        <v>9.0399999999999991</v>
      </c>
      <c r="M96" s="196">
        <v>61.18</v>
      </c>
      <c r="N96" s="196">
        <v>24.89</v>
      </c>
      <c r="O96" s="196">
        <v>70.319999999999993</v>
      </c>
      <c r="P96" s="196">
        <v>22.01</v>
      </c>
      <c r="Q96" s="196">
        <v>3.84</v>
      </c>
      <c r="R96" s="196">
        <v>17.87</v>
      </c>
      <c r="S96" s="196">
        <v>4.8</v>
      </c>
      <c r="T96" s="196">
        <v>0</v>
      </c>
      <c r="U96" s="196">
        <v>60.21</v>
      </c>
      <c r="V96" s="196">
        <v>8.73</v>
      </c>
      <c r="W96" s="196">
        <v>18.93</v>
      </c>
      <c r="X96" s="196">
        <v>55.25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38.01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259.06</v>
      </c>
      <c r="L97" s="196">
        <v>2.88</v>
      </c>
      <c r="M97" s="196">
        <v>61.18</v>
      </c>
      <c r="N97" s="196">
        <v>24.89</v>
      </c>
      <c r="O97" s="196">
        <v>70.319999999999993</v>
      </c>
      <c r="P97" s="196">
        <v>22.01</v>
      </c>
      <c r="Q97" s="196">
        <v>3.84</v>
      </c>
      <c r="R97" s="196">
        <v>8</v>
      </c>
      <c r="S97" s="196">
        <v>4.8</v>
      </c>
      <c r="T97" s="196">
        <v>0</v>
      </c>
      <c r="U97" s="196">
        <v>60.21</v>
      </c>
      <c r="V97" s="196">
        <v>3.54</v>
      </c>
      <c r="W97" s="196">
        <v>18.93</v>
      </c>
      <c r="X97" s="196">
        <v>55.25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91.15</v>
      </c>
      <c r="AQ97" s="196">
        <v>14.39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259.06</v>
      </c>
      <c r="L98" s="196">
        <v>2.88</v>
      </c>
      <c r="M98" s="196">
        <v>61.18</v>
      </c>
      <c r="N98" s="196">
        <v>24.89</v>
      </c>
      <c r="O98" s="196">
        <v>70.319999999999993</v>
      </c>
      <c r="P98" s="196">
        <v>22.01</v>
      </c>
      <c r="Q98" s="196">
        <v>3.84</v>
      </c>
      <c r="R98" s="196">
        <v>7.68</v>
      </c>
      <c r="S98" s="196">
        <v>4.8</v>
      </c>
      <c r="T98" s="196">
        <v>0</v>
      </c>
      <c r="U98" s="196">
        <v>60.21</v>
      </c>
      <c r="V98" s="196">
        <v>2.93</v>
      </c>
      <c r="W98" s="196">
        <v>4.8</v>
      </c>
      <c r="X98" s="196">
        <v>38.380000000000003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57.57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9.7036324999999994</v>
      </c>
      <c r="L99">
        <f t="shared" si="0"/>
        <v>0.17685749999999989</v>
      </c>
      <c r="M99">
        <f t="shared" si="0"/>
        <v>1.3144200000000001</v>
      </c>
      <c r="N99">
        <f t="shared" si="0"/>
        <v>0.5335750000000008</v>
      </c>
      <c r="O99">
        <f t="shared" si="0"/>
        <v>1.530882499999999</v>
      </c>
      <c r="P99">
        <f t="shared" si="0"/>
        <v>0.47193250000000031</v>
      </c>
      <c r="Q99">
        <f t="shared" si="0"/>
        <v>0.17079500000000025</v>
      </c>
      <c r="R99">
        <f t="shared" si="0"/>
        <v>0.34113499999999969</v>
      </c>
      <c r="S99">
        <f t="shared" si="0"/>
        <v>0.21732500000000005</v>
      </c>
      <c r="T99">
        <f t="shared" si="0"/>
        <v>0</v>
      </c>
      <c r="U99">
        <f t="shared" si="0"/>
        <v>1.3344775000000006</v>
      </c>
      <c r="V99">
        <f t="shared" si="0"/>
        <v>0.16927250000000016</v>
      </c>
      <c r="W99">
        <f t="shared" si="0"/>
        <v>0.32160000000000027</v>
      </c>
      <c r="X99">
        <f t="shared" si="0"/>
        <v>1.0522600000000004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2.9880500000000012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4.3775000000000004</v>
      </c>
      <c r="AN99">
        <f t="shared" si="0"/>
        <v>3.4055000000000009E-2</v>
      </c>
      <c r="AO99">
        <f t="shared" si="0"/>
        <v>0</v>
      </c>
      <c r="AP99">
        <f t="shared" si="0"/>
        <v>2.4256975000000001</v>
      </c>
      <c r="AQ99">
        <f t="shared" ref="AQ99:AT99" si="1">SUM(AQ3:AQ98)/4000</f>
        <v>0.75587999999999977</v>
      </c>
      <c r="AR99">
        <f t="shared" si="1"/>
        <v>0.40913749999999999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33.58</v>
      </c>
      <c r="M3" s="196">
        <v>0</v>
      </c>
      <c r="N3" s="196">
        <v>14.39</v>
      </c>
      <c r="O3" s="196">
        <v>48.34</v>
      </c>
      <c r="P3" s="196">
        <v>54.64</v>
      </c>
      <c r="Q3" s="196">
        <v>0.96</v>
      </c>
      <c r="R3" s="196">
        <v>4.8</v>
      </c>
      <c r="S3" s="196">
        <v>2.89</v>
      </c>
      <c r="T3" s="196">
        <v>0</v>
      </c>
      <c r="U3" s="196">
        <v>283.23</v>
      </c>
      <c r="V3" s="196">
        <v>0</v>
      </c>
      <c r="W3" s="196">
        <v>3.87</v>
      </c>
      <c r="X3" s="196">
        <v>16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33.58</v>
      </c>
      <c r="AQ3" s="196">
        <v>10.55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33.58</v>
      </c>
      <c r="M4" s="196">
        <v>0</v>
      </c>
      <c r="N4" s="196">
        <v>14.39</v>
      </c>
      <c r="O4" s="196">
        <v>48.34</v>
      </c>
      <c r="P4" s="196">
        <v>54.64</v>
      </c>
      <c r="Q4" s="196">
        <v>0.96</v>
      </c>
      <c r="R4" s="196">
        <v>4.8</v>
      </c>
      <c r="S4" s="196">
        <v>2.88</v>
      </c>
      <c r="T4" s="196">
        <v>0</v>
      </c>
      <c r="U4" s="196">
        <v>283.23</v>
      </c>
      <c r="V4" s="196">
        <v>0</v>
      </c>
      <c r="W4" s="196">
        <v>3.84</v>
      </c>
      <c r="X4" s="196">
        <v>15.35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33.58</v>
      </c>
      <c r="AQ4" s="196">
        <v>10.55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33.58</v>
      </c>
      <c r="M5" s="196">
        <v>0</v>
      </c>
      <c r="N5" s="196">
        <v>14.39</v>
      </c>
      <c r="O5" s="196">
        <v>48.34</v>
      </c>
      <c r="P5" s="196">
        <v>52.43</v>
      </c>
      <c r="Q5" s="196">
        <v>0.96</v>
      </c>
      <c r="R5" s="196">
        <v>4.8</v>
      </c>
      <c r="S5" s="196">
        <v>2.88</v>
      </c>
      <c r="T5" s="196">
        <v>0</v>
      </c>
      <c r="U5" s="196">
        <v>283.23</v>
      </c>
      <c r="V5" s="196">
        <v>0</v>
      </c>
      <c r="W5" s="196">
        <v>3.84</v>
      </c>
      <c r="X5" s="196">
        <v>15.35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33.58</v>
      </c>
      <c r="AQ5" s="196">
        <v>10.55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33.58</v>
      </c>
      <c r="M6" s="196">
        <v>0</v>
      </c>
      <c r="N6" s="196">
        <v>14.39</v>
      </c>
      <c r="O6" s="196">
        <v>48.34</v>
      </c>
      <c r="P6" s="196">
        <v>52.43</v>
      </c>
      <c r="Q6" s="196">
        <v>0.96</v>
      </c>
      <c r="R6" s="196">
        <v>4.8</v>
      </c>
      <c r="S6" s="196">
        <v>2.88</v>
      </c>
      <c r="T6" s="196">
        <v>0</v>
      </c>
      <c r="U6" s="196">
        <v>283.23</v>
      </c>
      <c r="V6" s="196">
        <v>0</v>
      </c>
      <c r="W6" s="196">
        <v>3.84</v>
      </c>
      <c r="X6" s="196">
        <v>15.35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33.58</v>
      </c>
      <c r="AQ6" s="196">
        <v>10.55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33.58</v>
      </c>
      <c r="M7" s="196">
        <v>0</v>
      </c>
      <c r="N7" s="196">
        <v>14.39</v>
      </c>
      <c r="O7" s="196">
        <v>48.34</v>
      </c>
      <c r="P7" s="196">
        <v>52.43</v>
      </c>
      <c r="Q7" s="196">
        <v>0.96</v>
      </c>
      <c r="R7" s="196">
        <v>4.8</v>
      </c>
      <c r="S7" s="196">
        <v>2.88</v>
      </c>
      <c r="T7" s="196">
        <v>0</v>
      </c>
      <c r="U7" s="196">
        <v>283.23</v>
      </c>
      <c r="V7" s="196">
        <v>0</v>
      </c>
      <c r="W7" s="196">
        <v>3.84</v>
      </c>
      <c r="X7" s="196">
        <v>15.35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33.58</v>
      </c>
      <c r="AQ7" s="196">
        <v>10.55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33.58</v>
      </c>
      <c r="M8" s="196">
        <v>0</v>
      </c>
      <c r="N8" s="196">
        <v>14.39</v>
      </c>
      <c r="O8" s="196">
        <v>48.34</v>
      </c>
      <c r="P8" s="196">
        <v>52.43</v>
      </c>
      <c r="Q8" s="196">
        <v>0.96</v>
      </c>
      <c r="R8" s="196">
        <v>4.8</v>
      </c>
      <c r="S8" s="196">
        <v>2.88</v>
      </c>
      <c r="T8" s="196">
        <v>0</v>
      </c>
      <c r="U8" s="196">
        <v>283.23</v>
      </c>
      <c r="V8" s="196">
        <v>0</v>
      </c>
      <c r="W8" s="196">
        <v>3.84</v>
      </c>
      <c r="X8" s="196">
        <v>15.35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33.58</v>
      </c>
      <c r="AQ8" s="196">
        <v>10.55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33.58</v>
      </c>
      <c r="M9" s="196">
        <v>0</v>
      </c>
      <c r="N9" s="196">
        <v>14.39</v>
      </c>
      <c r="O9" s="196">
        <v>48.34</v>
      </c>
      <c r="P9" s="196">
        <v>52.43</v>
      </c>
      <c r="Q9" s="196">
        <v>0.96</v>
      </c>
      <c r="R9" s="196">
        <v>4.8</v>
      </c>
      <c r="S9" s="196">
        <v>2.88</v>
      </c>
      <c r="T9" s="196">
        <v>0</v>
      </c>
      <c r="U9" s="196">
        <v>283.23</v>
      </c>
      <c r="V9" s="196">
        <v>0</v>
      </c>
      <c r="W9" s="196">
        <v>3.84</v>
      </c>
      <c r="X9" s="196">
        <v>15.35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33.58</v>
      </c>
      <c r="AQ9" s="196">
        <v>10.55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33.58</v>
      </c>
      <c r="M10" s="196">
        <v>0</v>
      </c>
      <c r="N10" s="196">
        <v>14.39</v>
      </c>
      <c r="O10" s="196">
        <v>48.34</v>
      </c>
      <c r="P10" s="196">
        <v>52.43</v>
      </c>
      <c r="Q10" s="196">
        <v>0.96</v>
      </c>
      <c r="R10" s="196">
        <v>4.8</v>
      </c>
      <c r="S10" s="196">
        <v>2.88</v>
      </c>
      <c r="T10" s="196">
        <v>0</v>
      </c>
      <c r="U10" s="196">
        <v>283.23</v>
      </c>
      <c r="V10" s="196">
        <v>0</v>
      </c>
      <c r="W10" s="196">
        <v>3.84</v>
      </c>
      <c r="X10" s="196">
        <v>15.35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33.58</v>
      </c>
      <c r="AQ10" s="196">
        <v>10.55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33.58</v>
      </c>
      <c r="M11" s="196">
        <v>0</v>
      </c>
      <c r="N11" s="196">
        <v>14.39</v>
      </c>
      <c r="O11" s="196">
        <v>48.34</v>
      </c>
      <c r="P11" s="196">
        <v>52.43</v>
      </c>
      <c r="Q11" s="196">
        <v>0.96</v>
      </c>
      <c r="R11" s="196">
        <v>4.8</v>
      </c>
      <c r="S11" s="196">
        <v>2.88</v>
      </c>
      <c r="T11" s="196">
        <v>0</v>
      </c>
      <c r="U11" s="196">
        <v>283.23</v>
      </c>
      <c r="V11" s="196">
        <v>0</v>
      </c>
      <c r="W11" s="196">
        <v>3.84</v>
      </c>
      <c r="X11" s="196">
        <v>15.35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33.58</v>
      </c>
      <c r="AQ11" s="196">
        <v>10.55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33.58</v>
      </c>
      <c r="M12" s="196">
        <v>0</v>
      </c>
      <c r="N12" s="196">
        <v>14.39</v>
      </c>
      <c r="O12" s="196">
        <v>48.34</v>
      </c>
      <c r="P12" s="196">
        <v>52.43</v>
      </c>
      <c r="Q12" s="196">
        <v>0.96</v>
      </c>
      <c r="R12" s="196">
        <v>4.8</v>
      </c>
      <c r="S12" s="196">
        <v>2.88</v>
      </c>
      <c r="T12" s="196">
        <v>0</v>
      </c>
      <c r="U12" s="196">
        <v>283.23</v>
      </c>
      <c r="V12" s="196">
        <v>0</v>
      </c>
      <c r="W12" s="196">
        <v>3.84</v>
      </c>
      <c r="X12" s="196">
        <v>15.35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33.58</v>
      </c>
      <c r="AQ12" s="196">
        <v>10.55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33.58</v>
      </c>
      <c r="M13" s="196">
        <v>0</v>
      </c>
      <c r="N13" s="196">
        <v>14.39</v>
      </c>
      <c r="O13" s="196">
        <v>48.34</v>
      </c>
      <c r="P13" s="196">
        <v>52.43</v>
      </c>
      <c r="Q13" s="196">
        <v>0.96</v>
      </c>
      <c r="R13" s="196">
        <v>4.8</v>
      </c>
      <c r="S13" s="196">
        <v>2.88</v>
      </c>
      <c r="T13" s="196">
        <v>0</v>
      </c>
      <c r="U13" s="196">
        <v>283.23</v>
      </c>
      <c r="V13" s="196">
        <v>0</v>
      </c>
      <c r="W13" s="196">
        <v>3.84</v>
      </c>
      <c r="X13" s="196">
        <v>15.35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33.58</v>
      </c>
      <c r="AQ13" s="196">
        <v>10.55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33.58</v>
      </c>
      <c r="M14" s="196">
        <v>0</v>
      </c>
      <c r="N14" s="196">
        <v>14.39</v>
      </c>
      <c r="O14" s="196">
        <v>48.34</v>
      </c>
      <c r="P14" s="196">
        <v>52.43</v>
      </c>
      <c r="Q14" s="196">
        <v>0.96</v>
      </c>
      <c r="R14" s="196">
        <v>4.8</v>
      </c>
      <c r="S14" s="196">
        <v>2.88</v>
      </c>
      <c r="T14" s="196">
        <v>0</v>
      </c>
      <c r="U14" s="196">
        <v>283.23</v>
      </c>
      <c r="V14" s="196">
        <v>0</v>
      </c>
      <c r="W14" s="196">
        <v>3.84</v>
      </c>
      <c r="X14" s="196">
        <v>15.35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33.58</v>
      </c>
      <c r="AQ14" s="196">
        <v>10.55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33.58</v>
      </c>
      <c r="M15" s="196">
        <v>0</v>
      </c>
      <c r="N15" s="196">
        <v>14.39</v>
      </c>
      <c r="O15" s="196">
        <v>48.34</v>
      </c>
      <c r="P15" s="196">
        <v>52.43</v>
      </c>
      <c r="Q15" s="196">
        <v>0.96</v>
      </c>
      <c r="R15" s="196">
        <v>4.8</v>
      </c>
      <c r="S15" s="196">
        <v>2.88</v>
      </c>
      <c r="T15" s="196">
        <v>0</v>
      </c>
      <c r="U15" s="196">
        <v>283.23</v>
      </c>
      <c r="V15" s="196">
        <v>0</v>
      </c>
      <c r="W15" s="196">
        <v>3.84</v>
      </c>
      <c r="X15" s="196">
        <v>15.35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33.58</v>
      </c>
      <c r="AQ15" s="196">
        <v>10.55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33.58</v>
      </c>
      <c r="M16" s="196">
        <v>0</v>
      </c>
      <c r="N16" s="196">
        <v>14.39</v>
      </c>
      <c r="O16" s="196">
        <v>48.34</v>
      </c>
      <c r="P16" s="196">
        <v>52.43</v>
      </c>
      <c r="Q16" s="196">
        <v>0.96</v>
      </c>
      <c r="R16" s="196">
        <v>4.8</v>
      </c>
      <c r="S16" s="196">
        <v>2.88</v>
      </c>
      <c r="T16" s="196">
        <v>0</v>
      </c>
      <c r="U16" s="196">
        <v>283.23</v>
      </c>
      <c r="V16" s="196">
        <v>0</v>
      </c>
      <c r="W16" s="196">
        <v>3.84</v>
      </c>
      <c r="X16" s="196">
        <v>15.35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33.58</v>
      </c>
      <c r="AQ16" s="196">
        <v>10.55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33.58</v>
      </c>
      <c r="M17" s="196">
        <v>0</v>
      </c>
      <c r="N17" s="196">
        <v>14.39</v>
      </c>
      <c r="O17" s="196">
        <v>48.34</v>
      </c>
      <c r="P17" s="196">
        <v>52.43</v>
      </c>
      <c r="Q17" s="196">
        <v>0.96</v>
      </c>
      <c r="R17" s="196">
        <v>4.8</v>
      </c>
      <c r="S17" s="196">
        <v>2.88</v>
      </c>
      <c r="T17" s="196">
        <v>0</v>
      </c>
      <c r="U17" s="196">
        <v>292.49</v>
      </c>
      <c r="V17" s="196">
        <v>0</v>
      </c>
      <c r="W17" s="196">
        <v>3.84</v>
      </c>
      <c r="X17" s="196">
        <v>15.35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33.58</v>
      </c>
      <c r="AQ17" s="196">
        <v>10.55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33.58</v>
      </c>
      <c r="M18" s="196">
        <v>0</v>
      </c>
      <c r="N18" s="196">
        <v>14.39</v>
      </c>
      <c r="O18" s="196">
        <v>48.34</v>
      </c>
      <c r="P18" s="196">
        <v>52.43</v>
      </c>
      <c r="Q18" s="196">
        <v>0.96</v>
      </c>
      <c r="R18" s="196">
        <v>4.8</v>
      </c>
      <c r="S18" s="196">
        <v>2.88</v>
      </c>
      <c r="T18" s="196">
        <v>0</v>
      </c>
      <c r="U18" s="196">
        <v>304.56</v>
      </c>
      <c r="V18" s="196">
        <v>0</v>
      </c>
      <c r="W18" s="196">
        <v>3.84</v>
      </c>
      <c r="X18" s="196">
        <v>15.35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33.58</v>
      </c>
      <c r="AQ18" s="196">
        <v>10.55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33.58</v>
      </c>
      <c r="M19" s="196">
        <v>0</v>
      </c>
      <c r="N19" s="196">
        <v>14.39</v>
      </c>
      <c r="O19" s="196">
        <v>48.34</v>
      </c>
      <c r="P19" s="196">
        <v>52.43</v>
      </c>
      <c r="Q19" s="196">
        <v>0.96</v>
      </c>
      <c r="R19" s="196">
        <v>4.8</v>
      </c>
      <c r="S19" s="196">
        <v>2.88</v>
      </c>
      <c r="T19" s="196">
        <v>0</v>
      </c>
      <c r="U19" s="196">
        <v>310.52999999999997</v>
      </c>
      <c r="V19" s="196">
        <v>0</v>
      </c>
      <c r="W19" s="196">
        <v>3.84</v>
      </c>
      <c r="X19" s="196">
        <v>15.35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33.58</v>
      </c>
      <c r="AQ19" s="196">
        <v>10.55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33.58</v>
      </c>
      <c r="M20" s="196">
        <v>0</v>
      </c>
      <c r="N20" s="196">
        <v>14.39</v>
      </c>
      <c r="O20" s="196">
        <v>48.34</v>
      </c>
      <c r="P20" s="196">
        <v>52.43</v>
      </c>
      <c r="Q20" s="196">
        <v>0.96</v>
      </c>
      <c r="R20" s="196">
        <v>4.8</v>
      </c>
      <c r="S20" s="196">
        <v>2.88</v>
      </c>
      <c r="T20" s="196">
        <v>0</v>
      </c>
      <c r="U20" s="196">
        <v>317.56</v>
      </c>
      <c r="V20" s="196">
        <v>0</v>
      </c>
      <c r="W20" s="196">
        <v>3.84</v>
      </c>
      <c r="X20" s="196">
        <v>15.35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33.58</v>
      </c>
      <c r="AQ20" s="196">
        <v>10.55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33.58</v>
      </c>
      <c r="M21" s="196">
        <v>0</v>
      </c>
      <c r="N21" s="196">
        <v>14.39</v>
      </c>
      <c r="O21" s="196">
        <v>48.34</v>
      </c>
      <c r="P21" s="196">
        <v>52.43</v>
      </c>
      <c r="Q21" s="196">
        <v>0.96</v>
      </c>
      <c r="R21" s="196">
        <v>4.8</v>
      </c>
      <c r="S21" s="196">
        <v>2.88</v>
      </c>
      <c r="T21" s="196">
        <v>0</v>
      </c>
      <c r="U21" s="196">
        <v>329.05</v>
      </c>
      <c r="V21" s="196">
        <v>0</v>
      </c>
      <c r="W21" s="196">
        <v>3.84</v>
      </c>
      <c r="X21" s="196">
        <v>15.35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33.58</v>
      </c>
      <c r="AQ21" s="196">
        <v>10.55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33.58</v>
      </c>
      <c r="M22" s="196">
        <v>0</v>
      </c>
      <c r="N22" s="196">
        <v>13.86</v>
      </c>
      <c r="O22" s="196">
        <v>46.42</v>
      </c>
      <c r="P22" s="196">
        <v>52.42</v>
      </c>
      <c r="Q22" s="196">
        <v>0.96</v>
      </c>
      <c r="R22" s="196">
        <v>4.8</v>
      </c>
      <c r="S22" s="196">
        <v>2.88</v>
      </c>
      <c r="T22" s="196">
        <v>0</v>
      </c>
      <c r="U22" s="196">
        <v>329.05</v>
      </c>
      <c r="V22" s="196">
        <v>0</v>
      </c>
      <c r="W22" s="196">
        <v>3.84</v>
      </c>
      <c r="X22" s="196">
        <v>15.35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33.58</v>
      </c>
      <c r="AQ22" s="196">
        <v>10.55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33.58</v>
      </c>
      <c r="M23" s="196">
        <v>0</v>
      </c>
      <c r="N23" s="196">
        <v>14.39</v>
      </c>
      <c r="O23" s="196">
        <v>48.34</v>
      </c>
      <c r="P23" s="196">
        <v>52.42</v>
      </c>
      <c r="Q23" s="196">
        <v>0.96</v>
      </c>
      <c r="R23" s="196">
        <v>4.8</v>
      </c>
      <c r="S23" s="196">
        <v>2.88</v>
      </c>
      <c r="T23" s="196">
        <v>0</v>
      </c>
      <c r="U23" s="196">
        <v>329.05</v>
      </c>
      <c r="V23" s="196">
        <v>0</v>
      </c>
      <c r="W23" s="196">
        <v>7.59</v>
      </c>
      <c r="X23" s="196">
        <v>27.19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67.819999999999993</v>
      </c>
      <c r="AQ23" s="196">
        <v>10.55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33.58</v>
      </c>
      <c r="M24" s="196">
        <v>0</v>
      </c>
      <c r="N24" s="196">
        <v>14.39</v>
      </c>
      <c r="O24" s="196">
        <v>48.34</v>
      </c>
      <c r="P24" s="196">
        <v>52.42</v>
      </c>
      <c r="Q24" s="196">
        <v>0.96</v>
      </c>
      <c r="R24" s="196">
        <v>4.8</v>
      </c>
      <c r="S24" s="196">
        <v>2.88</v>
      </c>
      <c r="T24" s="196">
        <v>0</v>
      </c>
      <c r="U24" s="196">
        <v>329.05</v>
      </c>
      <c r="V24" s="196">
        <v>0</v>
      </c>
      <c r="W24" s="196">
        <v>8.48</v>
      </c>
      <c r="X24" s="196">
        <v>30.68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67.819999999999993</v>
      </c>
      <c r="AQ24" s="196">
        <v>10.55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33.58</v>
      </c>
      <c r="M25" s="196">
        <v>0</v>
      </c>
      <c r="N25" s="196">
        <v>14.39</v>
      </c>
      <c r="O25" s="196">
        <v>48.34</v>
      </c>
      <c r="P25" s="196">
        <v>52.42</v>
      </c>
      <c r="Q25" s="196">
        <v>0.96</v>
      </c>
      <c r="R25" s="196">
        <v>4.8</v>
      </c>
      <c r="S25" s="196">
        <v>2.88</v>
      </c>
      <c r="T25" s="196">
        <v>0</v>
      </c>
      <c r="U25" s="196">
        <v>329.05</v>
      </c>
      <c r="V25" s="196">
        <v>0</v>
      </c>
      <c r="W25" s="196">
        <v>8.48</v>
      </c>
      <c r="X25" s="196">
        <v>30.68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67.819999999999993</v>
      </c>
      <c r="AQ25" s="196">
        <v>10.55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33.58</v>
      </c>
      <c r="M26" s="196">
        <v>0</v>
      </c>
      <c r="N26" s="196">
        <v>14.39</v>
      </c>
      <c r="O26" s="196">
        <v>48.34</v>
      </c>
      <c r="P26" s="196">
        <v>52.42</v>
      </c>
      <c r="Q26" s="196">
        <v>0.96</v>
      </c>
      <c r="R26" s="196">
        <v>4.8</v>
      </c>
      <c r="S26" s="196">
        <v>2.88</v>
      </c>
      <c r="T26" s="196">
        <v>0</v>
      </c>
      <c r="U26" s="196">
        <v>329.05</v>
      </c>
      <c r="V26" s="196">
        <v>0</v>
      </c>
      <c r="W26" s="196">
        <v>8.48</v>
      </c>
      <c r="X26" s="196">
        <v>30.68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67.819999999999993</v>
      </c>
      <c r="AQ26" s="196">
        <v>10.55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33.58</v>
      </c>
      <c r="M27" s="196">
        <v>0</v>
      </c>
      <c r="N27" s="196">
        <v>14.39</v>
      </c>
      <c r="O27" s="196">
        <v>48.34</v>
      </c>
      <c r="P27" s="196">
        <v>52.42</v>
      </c>
      <c r="Q27" s="196">
        <v>0.96</v>
      </c>
      <c r="R27" s="196">
        <v>2.89</v>
      </c>
      <c r="S27" s="196">
        <v>1.91</v>
      </c>
      <c r="T27" s="196">
        <v>0</v>
      </c>
      <c r="U27" s="196">
        <v>329.05</v>
      </c>
      <c r="V27" s="196">
        <v>2.02</v>
      </c>
      <c r="W27" s="196">
        <v>6.45</v>
      </c>
      <c r="X27" s="196">
        <v>27.88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45.37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50.8</v>
      </c>
      <c r="AQ27" s="196">
        <v>7.95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33.58</v>
      </c>
      <c r="M28" s="196">
        <v>0</v>
      </c>
      <c r="N28" s="196">
        <v>14.39</v>
      </c>
      <c r="O28" s="196">
        <v>48.34</v>
      </c>
      <c r="P28" s="196">
        <v>52.42</v>
      </c>
      <c r="Q28" s="196">
        <v>0.78</v>
      </c>
      <c r="R28" s="196">
        <v>6.66</v>
      </c>
      <c r="S28" s="196">
        <v>2.67</v>
      </c>
      <c r="T28" s="196">
        <v>0</v>
      </c>
      <c r="U28" s="196">
        <v>329.05</v>
      </c>
      <c r="V28" s="196">
        <v>3.15</v>
      </c>
      <c r="W28" s="196">
        <v>8.48</v>
      </c>
      <c r="X28" s="196">
        <v>30.67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45.37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63.33</v>
      </c>
      <c r="AQ28" s="196">
        <v>20.47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110.34</v>
      </c>
      <c r="L29" s="196">
        <v>60.98</v>
      </c>
      <c r="M29" s="196">
        <v>0</v>
      </c>
      <c r="N29" s="196">
        <v>14.39</v>
      </c>
      <c r="O29" s="196">
        <v>48.34</v>
      </c>
      <c r="P29" s="196">
        <v>52.42</v>
      </c>
      <c r="Q29" s="196">
        <v>5.32</v>
      </c>
      <c r="R29" s="196">
        <v>9.5500000000000007</v>
      </c>
      <c r="S29" s="196">
        <v>6.43</v>
      </c>
      <c r="T29" s="196">
        <v>0</v>
      </c>
      <c r="U29" s="196">
        <v>329.05</v>
      </c>
      <c r="V29" s="196">
        <v>4.25</v>
      </c>
      <c r="W29" s="196">
        <v>8.48</v>
      </c>
      <c r="X29" s="196">
        <v>30.67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45.37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21.98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110.34</v>
      </c>
      <c r="L30" s="196">
        <v>62.59</v>
      </c>
      <c r="M30" s="196">
        <v>0</v>
      </c>
      <c r="N30" s="196">
        <v>14.39</v>
      </c>
      <c r="O30" s="196">
        <v>48.34</v>
      </c>
      <c r="P30" s="196">
        <v>52.42</v>
      </c>
      <c r="Q30" s="196">
        <v>5.32</v>
      </c>
      <c r="R30" s="196">
        <v>10.33</v>
      </c>
      <c r="S30" s="196">
        <v>6.43</v>
      </c>
      <c r="T30" s="196">
        <v>0</v>
      </c>
      <c r="U30" s="196">
        <v>329.05</v>
      </c>
      <c r="V30" s="196">
        <v>5.03</v>
      </c>
      <c r="W30" s="196">
        <v>8.48</v>
      </c>
      <c r="X30" s="196">
        <v>30.67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21.98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151.69</v>
      </c>
      <c r="L31" s="196">
        <v>62.59</v>
      </c>
      <c r="M31" s="196">
        <v>0</v>
      </c>
      <c r="N31" s="196">
        <v>14.39</v>
      </c>
      <c r="O31" s="196">
        <v>48.34</v>
      </c>
      <c r="P31" s="196">
        <v>55.29</v>
      </c>
      <c r="Q31" s="196">
        <v>5.32</v>
      </c>
      <c r="R31" s="196">
        <v>10.33</v>
      </c>
      <c r="S31" s="196">
        <v>6.43</v>
      </c>
      <c r="T31" s="196">
        <v>0</v>
      </c>
      <c r="U31" s="196">
        <v>329.05</v>
      </c>
      <c r="V31" s="196">
        <v>5.0599999999999996</v>
      </c>
      <c r="W31" s="196">
        <v>8.48</v>
      </c>
      <c r="X31" s="196">
        <v>30.67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67.819999999999993</v>
      </c>
      <c r="AQ31" s="196">
        <v>21.98</v>
      </c>
      <c r="AR31" s="196">
        <v>2.95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157.43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56.68</v>
      </c>
      <c r="Q32" s="196">
        <v>5.32</v>
      </c>
      <c r="R32" s="196">
        <v>10.33</v>
      </c>
      <c r="S32" s="196">
        <v>6.43</v>
      </c>
      <c r="T32" s="196">
        <v>0</v>
      </c>
      <c r="U32" s="196">
        <v>329.05</v>
      </c>
      <c r="V32" s="196">
        <v>5.0599999999999996</v>
      </c>
      <c r="W32" s="196">
        <v>8.48</v>
      </c>
      <c r="X32" s="196">
        <v>30.67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6.67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57.39</v>
      </c>
      <c r="Q33" s="196">
        <v>5.32</v>
      </c>
      <c r="R33" s="196">
        <v>10.33</v>
      </c>
      <c r="S33" s="196">
        <v>6.43</v>
      </c>
      <c r="T33" s="196">
        <v>0</v>
      </c>
      <c r="U33" s="196">
        <v>329.05</v>
      </c>
      <c r="V33" s="196">
        <v>5.0599999999999996</v>
      </c>
      <c r="W33" s="196">
        <v>8.16</v>
      </c>
      <c r="X33" s="196">
        <v>30.67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11.17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58.11</v>
      </c>
      <c r="Q34" s="196">
        <v>5.32</v>
      </c>
      <c r="R34" s="196">
        <v>10.33</v>
      </c>
      <c r="S34" s="196">
        <v>6.43</v>
      </c>
      <c r="T34" s="196">
        <v>0</v>
      </c>
      <c r="U34" s="196">
        <v>329.05</v>
      </c>
      <c r="V34" s="196">
        <v>5.0599999999999996</v>
      </c>
      <c r="W34" s="196">
        <v>8.16</v>
      </c>
      <c r="X34" s="196">
        <v>30.67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22.23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56.18</v>
      </c>
      <c r="Q35" s="196">
        <v>5.32</v>
      </c>
      <c r="R35" s="196">
        <v>10.33</v>
      </c>
      <c r="S35" s="196">
        <v>6.43</v>
      </c>
      <c r="T35" s="196">
        <v>0</v>
      </c>
      <c r="U35" s="196">
        <v>329.05</v>
      </c>
      <c r="V35" s="196">
        <v>5.0599999999999996</v>
      </c>
      <c r="W35" s="196">
        <v>8.16</v>
      </c>
      <c r="X35" s="196">
        <v>30.67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25.25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56.18</v>
      </c>
      <c r="Q36" s="196">
        <v>5.32</v>
      </c>
      <c r="R36" s="196">
        <v>10.33</v>
      </c>
      <c r="S36" s="196">
        <v>6.43</v>
      </c>
      <c r="T36" s="196">
        <v>0</v>
      </c>
      <c r="U36" s="196">
        <v>329.05</v>
      </c>
      <c r="V36" s="196">
        <v>5.0599999999999996</v>
      </c>
      <c r="W36" s="196">
        <v>8.16</v>
      </c>
      <c r="X36" s="196">
        <v>30.67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56.18</v>
      </c>
      <c r="Q37" s="196">
        <v>5.32</v>
      </c>
      <c r="R37" s="196">
        <v>10.33</v>
      </c>
      <c r="S37" s="196">
        <v>6.43</v>
      </c>
      <c r="T37" s="196">
        <v>0</v>
      </c>
      <c r="U37" s="196">
        <v>329.05</v>
      </c>
      <c r="V37" s="196">
        <v>5.0599999999999996</v>
      </c>
      <c r="W37" s="196">
        <v>8.16</v>
      </c>
      <c r="X37" s="196">
        <v>30.67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56.18</v>
      </c>
      <c r="Q38" s="196">
        <v>5.32</v>
      </c>
      <c r="R38" s="196">
        <v>10.33</v>
      </c>
      <c r="S38" s="196">
        <v>6.43</v>
      </c>
      <c r="T38" s="196">
        <v>0</v>
      </c>
      <c r="U38" s="196">
        <v>329.05</v>
      </c>
      <c r="V38" s="196">
        <v>5.0599999999999996</v>
      </c>
      <c r="W38" s="196">
        <v>8.16</v>
      </c>
      <c r="X38" s="196">
        <v>30.67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56.18</v>
      </c>
      <c r="Q39" s="196">
        <v>5.32</v>
      </c>
      <c r="R39" s="196">
        <v>10.33</v>
      </c>
      <c r="S39" s="196">
        <v>6.43</v>
      </c>
      <c r="T39" s="196">
        <v>0</v>
      </c>
      <c r="U39" s="196">
        <v>329.05</v>
      </c>
      <c r="V39" s="196">
        <v>5.0599999999999996</v>
      </c>
      <c r="W39" s="196">
        <v>8.8800000000000008</v>
      </c>
      <c r="X39" s="196">
        <v>30.67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56.18</v>
      </c>
      <c r="Q40" s="196">
        <v>5.32</v>
      </c>
      <c r="R40" s="196">
        <v>10.33</v>
      </c>
      <c r="S40" s="196">
        <v>6.43</v>
      </c>
      <c r="T40" s="196">
        <v>0</v>
      </c>
      <c r="U40" s="196">
        <v>329.05</v>
      </c>
      <c r="V40" s="196">
        <v>5.0599999999999996</v>
      </c>
      <c r="W40" s="196">
        <v>8.8800000000000008</v>
      </c>
      <c r="X40" s="196">
        <v>30.67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56.18</v>
      </c>
      <c r="Q41" s="196">
        <v>5.32</v>
      </c>
      <c r="R41" s="196">
        <v>10.33</v>
      </c>
      <c r="S41" s="196">
        <v>6.43</v>
      </c>
      <c r="T41" s="196">
        <v>0</v>
      </c>
      <c r="U41" s="196">
        <v>329.05</v>
      </c>
      <c r="V41" s="196">
        <v>5.0599999999999996</v>
      </c>
      <c r="W41" s="196">
        <v>8.8800000000000008</v>
      </c>
      <c r="X41" s="196">
        <v>30.67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56.18</v>
      </c>
      <c r="Q42" s="196">
        <v>5.32</v>
      </c>
      <c r="R42" s="196">
        <v>10.33</v>
      </c>
      <c r="S42" s="196">
        <v>6.43</v>
      </c>
      <c r="T42" s="196">
        <v>0</v>
      </c>
      <c r="U42" s="196">
        <v>329.05</v>
      </c>
      <c r="V42" s="196">
        <v>5.0599999999999996</v>
      </c>
      <c r="W42" s="196">
        <v>8.8800000000000008</v>
      </c>
      <c r="X42" s="196">
        <v>30.67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56.18</v>
      </c>
      <c r="Q43" s="196">
        <v>5.32</v>
      </c>
      <c r="R43" s="196">
        <v>10.33</v>
      </c>
      <c r="S43" s="196">
        <v>6.43</v>
      </c>
      <c r="T43" s="196">
        <v>0</v>
      </c>
      <c r="U43" s="196">
        <v>329.05</v>
      </c>
      <c r="V43" s="196">
        <v>5.0599999999999996</v>
      </c>
      <c r="W43" s="196">
        <v>8.8800000000000008</v>
      </c>
      <c r="X43" s="196">
        <v>30.67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56.18</v>
      </c>
      <c r="Q44" s="196">
        <v>5.32</v>
      </c>
      <c r="R44" s="196">
        <v>10.33</v>
      </c>
      <c r="S44" s="196">
        <v>6.43</v>
      </c>
      <c r="T44" s="196">
        <v>0</v>
      </c>
      <c r="U44" s="196">
        <v>329.05</v>
      </c>
      <c r="V44" s="196">
        <v>5.0599999999999996</v>
      </c>
      <c r="W44" s="196">
        <v>8.8800000000000008</v>
      </c>
      <c r="X44" s="196">
        <v>30.67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56.18</v>
      </c>
      <c r="Q45" s="196">
        <v>5.32</v>
      </c>
      <c r="R45" s="196">
        <v>10.33</v>
      </c>
      <c r="S45" s="196">
        <v>6.43</v>
      </c>
      <c r="T45" s="196">
        <v>0</v>
      </c>
      <c r="U45" s="196">
        <v>329.05</v>
      </c>
      <c r="V45" s="196">
        <v>5.0599999999999996</v>
      </c>
      <c r="W45" s="196">
        <v>8.8800000000000008</v>
      </c>
      <c r="X45" s="196">
        <v>30.67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55.1</v>
      </c>
      <c r="Q46" s="196">
        <v>5.32</v>
      </c>
      <c r="R46" s="196">
        <v>10.33</v>
      </c>
      <c r="S46" s="196">
        <v>6.43</v>
      </c>
      <c r="T46" s="196">
        <v>0</v>
      </c>
      <c r="U46" s="196">
        <v>329.05</v>
      </c>
      <c r="V46" s="196">
        <v>5.0599999999999996</v>
      </c>
      <c r="W46" s="196">
        <v>8.8800000000000008</v>
      </c>
      <c r="X46" s="196">
        <v>30.67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55.1</v>
      </c>
      <c r="Q47" s="196">
        <v>5.32</v>
      </c>
      <c r="R47" s="196">
        <v>10.33</v>
      </c>
      <c r="S47" s="196">
        <v>6.43</v>
      </c>
      <c r="T47" s="196">
        <v>0</v>
      </c>
      <c r="U47" s="196">
        <v>329.05</v>
      </c>
      <c r="V47" s="196">
        <v>5.0599999999999996</v>
      </c>
      <c r="W47" s="196">
        <v>8.8800000000000008</v>
      </c>
      <c r="X47" s="196">
        <v>30.67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157.43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55.1</v>
      </c>
      <c r="Q48" s="196">
        <v>5.32</v>
      </c>
      <c r="R48" s="196">
        <v>10.33</v>
      </c>
      <c r="S48" s="196">
        <v>6.43</v>
      </c>
      <c r="T48" s="196">
        <v>0</v>
      </c>
      <c r="U48" s="196">
        <v>329.05</v>
      </c>
      <c r="V48" s="196">
        <v>5.0599999999999996</v>
      </c>
      <c r="W48" s="196">
        <v>8.8800000000000008</v>
      </c>
      <c r="X48" s="196">
        <v>30.67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119.94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55.1</v>
      </c>
      <c r="Q49" s="196">
        <v>5.32</v>
      </c>
      <c r="R49" s="196">
        <v>10.33</v>
      </c>
      <c r="S49" s="196">
        <v>6.43</v>
      </c>
      <c r="T49" s="196">
        <v>0</v>
      </c>
      <c r="U49" s="196">
        <v>329.05</v>
      </c>
      <c r="V49" s="196">
        <v>5.0599999999999996</v>
      </c>
      <c r="W49" s="196">
        <v>8.8800000000000008</v>
      </c>
      <c r="X49" s="196">
        <v>30.67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100.75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55.1</v>
      </c>
      <c r="Q50" s="196">
        <v>5.32</v>
      </c>
      <c r="R50" s="196">
        <v>10.33</v>
      </c>
      <c r="S50" s="196">
        <v>6.43</v>
      </c>
      <c r="T50" s="196">
        <v>0</v>
      </c>
      <c r="U50" s="196">
        <v>329.05</v>
      </c>
      <c r="V50" s="196">
        <v>5.0599999999999996</v>
      </c>
      <c r="W50" s="196">
        <v>8.8800000000000008</v>
      </c>
      <c r="X50" s="196">
        <v>30.67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86.35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55.1</v>
      </c>
      <c r="Q51" s="196">
        <v>5.32</v>
      </c>
      <c r="R51" s="196">
        <v>10.33</v>
      </c>
      <c r="S51" s="196">
        <v>6.43</v>
      </c>
      <c r="T51" s="196">
        <v>0</v>
      </c>
      <c r="U51" s="196">
        <v>329.05</v>
      </c>
      <c r="V51" s="196">
        <v>5.0599999999999996</v>
      </c>
      <c r="W51" s="196">
        <v>8.8800000000000008</v>
      </c>
      <c r="X51" s="196">
        <v>30.67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81.56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55.1</v>
      </c>
      <c r="Q52" s="196">
        <v>5.32</v>
      </c>
      <c r="R52" s="196">
        <v>10.33</v>
      </c>
      <c r="S52" s="196">
        <v>6.43</v>
      </c>
      <c r="T52" s="196">
        <v>0</v>
      </c>
      <c r="U52" s="196">
        <v>329.05</v>
      </c>
      <c r="V52" s="196">
        <v>5.0599999999999996</v>
      </c>
      <c r="W52" s="196">
        <v>8.8800000000000008</v>
      </c>
      <c r="X52" s="196">
        <v>30.67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81.56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55.1</v>
      </c>
      <c r="Q53" s="196">
        <v>5.32</v>
      </c>
      <c r="R53" s="196">
        <v>10.33</v>
      </c>
      <c r="S53" s="196">
        <v>6.43</v>
      </c>
      <c r="T53" s="196">
        <v>0</v>
      </c>
      <c r="U53" s="196">
        <v>329.05</v>
      </c>
      <c r="V53" s="196">
        <v>5.0599999999999996</v>
      </c>
      <c r="W53" s="196">
        <v>8.8800000000000008</v>
      </c>
      <c r="X53" s="196">
        <v>30.67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81.56</v>
      </c>
      <c r="L54" s="196">
        <v>62.59</v>
      </c>
      <c r="M54" s="196">
        <v>0</v>
      </c>
      <c r="N54" s="196">
        <v>14.39</v>
      </c>
      <c r="O54" s="196">
        <v>48.34</v>
      </c>
      <c r="P54" s="196">
        <v>55.1</v>
      </c>
      <c r="Q54" s="196">
        <v>5.32</v>
      </c>
      <c r="R54" s="196">
        <v>10.33</v>
      </c>
      <c r="S54" s="196">
        <v>6.43</v>
      </c>
      <c r="T54" s="196">
        <v>0</v>
      </c>
      <c r="U54" s="196">
        <v>329.05</v>
      </c>
      <c r="V54" s="196">
        <v>5.0599999999999996</v>
      </c>
      <c r="W54" s="196">
        <v>8.8800000000000008</v>
      </c>
      <c r="X54" s="196">
        <v>30.67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100.75</v>
      </c>
      <c r="L55" s="196">
        <v>62.59</v>
      </c>
      <c r="M55" s="196">
        <v>0</v>
      </c>
      <c r="N55" s="196">
        <v>14.39</v>
      </c>
      <c r="O55" s="196">
        <v>48.34</v>
      </c>
      <c r="P55" s="196">
        <v>55.1</v>
      </c>
      <c r="Q55" s="196">
        <v>5.32</v>
      </c>
      <c r="R55" s="196">
        <v>10.33</v>
      </c>
      <c r="S55" s="196">
        <v>6.43</v>
      </c>
      <c r="T55" s="196">
        <v>0</v>
      </c>
      <c r="U55" s="196">
        <v>329.05</v>
      </c>
      <c r="V55" s="196">
        <v>5.0599999999999996</v>
      </c>
      <c r="W55" s="196">
        <v>9.1999999999999993</v>
      </c>
      <c r="X55" s="196">
        <v>30.67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21.98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81.56</v>
      </c>
      <c r="L56" s="196">
        <v>62.51</v>
      </c>
      <c r="M56" s="196">
        <v>0</v>
      </c>
      <c r="N56" s="196">
        <v>14.39</v>
      </c>
      <c r="O56" s="196">
        <v>48.34</v>
      </c>
      <c r="P56" s="196">
        <v>55.1</v>
      </c>
      <c r="Q56" s="196">
        <v>5.32</v>
      </c>
      <c r="R56" s="196">
        <v>10.33</v>
      </c>
      <c r="S56" s="196">
        <v>6.43</v>
      </c>
      <c r="T56" s="196">
        <v>0</v>
      </c>
      <c r="U56" s="196">
        <v>329.05</v>
      </c>
      <c r="V56" s="196">
        <v>5.0599999999999996</v>
      </c>
      <c r="W56" s="196">
        <v>9.1999999999999993</v>
      </c>
      <c r="X56" s="196">
        <v>30.67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21.98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78.680000000000007</v>
      </c>
      <c r="L57" s="196">
        <v>34.54</v>
      </c>
      <c r="M57" s="196">
        <v>0</v>
      </c>
      <c r="N57" s="196">
        <v>14.39</v>
      </c>
      <c r="O57" s="196">
        <v>48.34</v>
      </c>
      <c r="P57" s="196">
        <v>55.1</v>
      </c>
      <c r="Q57" s="196">
        <v>0.96</v>
      </c>
      <c r="R57" s="196">
        <v>4.8</v>
      </c>
      <c r="S57" s="196">
        <v>2.88</v>
      </c>
      <c r="T57" s="196">
        <v>0</v>
      </c>
      <c r="U57" s="196">
        <v>329.05</v>
      </c>
      <c r="V57" s="196">
        <v>5.0599999999999996</v>
      </c>
      <c r="W57" s="196">
        <v>9.1999999999999993</v>
      </c>
      <c r="X57" s="196">
        <v>30.67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21.98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78.680000000000007</v>
      </c>
      <c r="L58" s="196">
        <v>34.54</v>
      </c>
      <c r="M58" s="196">
        <v>0</v>
      </c>
      <c r="N58" s="196">
        <v>14.39</v>
      </c>
      <c r="O58" s="196">
        <v>48.34</v>
      </c>
      <c r="P58" s="196">
        <v>55.1</v>
      </c>
      <c r="Q58" s="196">
        <v>0.96</v>
      </c>
      <c r="R58" s="196">
        <v>4.8</v>
      </c>
      <c r="S58" s="196">
        <v>2.88</v>
      </c>
      <c r="T58" s="196">
        <v>0</v>
      </c>
      <c r="U58" s="196">
        <v>329.05</v>
      </c>
      <c r="V58" s="196">
        <v>5.0599999999999996</v>
      </c>
      <c r="W58" s="196">
        <v>9.1999999999999993</v>
      </c>
      <c r="X58" s="196">
        <v>30.67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21.98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78.680000000000007</v>
      </c>
      <c r="L59" s="196">
        <v>34.54</v>
      </c>
      <c r="M59" s="196">
        <v>0</v>
      </c>
      <c r="N59" s="196">
        <v>14.39</v>
      </c>
      <c r="O59" s="196">
        <v>48.34</v>
      </c>
      <c r="P59" s="196">
        <v>55.1</v>
      </c>
      <c r="Q59" s="196">
        <v>0.96</v>
      </c>
      <c r="R59" s="196">
        <v>4.8</v>
      </c>
      <c r="S59" s="196">
        <v>2.88</v>
      </c>
      <c r="T59" s="196">
        <v>0</v>
      </c>
      <c r="U59" s="196">
        <v>320.83999999999997</v>
      </c>
      <c r="V59" s="196">
        <v>5.0599999999999996</v>
      </c>
      <c r="W59" s="196">
        <v>9.15</v>
      </c>
      <c r="X59" s="196">
        <v>30.67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9.6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78.680000000000007</v>
      </c>
      <c r="L60" s="196">
        <v>34.54</v>
      </c>
      <c r="M60" s="196">
        <v>0</v>
      </c>
      <c r="N60" s="196">
        <v>14.39</v>
      </c>
      <c r="O60" s="196">
        <v>48.34</v>
      </c>
      <c r="P60" s="196">
        <v>55.1</v>
      </c>
      <c r="Q60" s="196">
        <v>0.96</v>
      </c>
      <c r="R60" s="196">
        <v>4.8</v>
      </c>
      <c r="S60" s="196">
        <v>2.88</v>
      </c>
      <c r="T60" s="196">
        <v>0</v>
      </c>
      <c r="U60" s="196">
        <v>320.83999999999997</v>
      </c>
      <c r="V60" s="196">
        <v>5.0599999999999996</v>
      </c>
      <c r="W60" s="196">
        <v>9.15</v>
      </c>
      <c r="X60" s="196">
        <v>30.67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9.6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78.680000000000007</v>
      </c>
      <c r="L61" s="196">
        <v>34.54</v>
      </c>
      <c r="M61" s="196">
        <v>0</v>
      </c>
      <c r="N61" s="196">
        <v>14.39</v>
      </c>
      <c r="O61" s="196">
        <v>48.34</v>
      </c>
      <c r="P61" s="196">
        <v>55.1</v>
      </c>
      <c r="Q61" s="196">
        <v>0.96</v>
      </c>
      <c r="R61" s="196">
        <v>4.8</v>
      </c>
      <c r="S61" s="196">
        <v>2.88</v>
      </c>
      <c r="T61" s="196">
        <v>0</v>
      </c>
      <c r="U61" s="196">
        <v>320.83999999999997</v>
      </c>
      <c r="V61" s="196">
        <v>5.0599999999999996</v>
      </c>
      <c r="W61" s="196">
        <v>9.15</v>
      </c>
      <c r="X61" s="196">
        <v>30.67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5.63</v>
      </c>
      <c r="AO61">
        <v>0</v>
      </c>
      <c r="AP61" s="196">
        <v>67.819999999999993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78.680000000000007</v>
      </c>
      <c r="L62" s="196">
        <v>34.54</v>
      </c>
      <c r="M62" s="196">
        <v>0</v>
      </c>
      <c r="N62" s="196">
        <v>14.39</v>
      </c>
      <c r="O62" s="196">
        <v>48.34</v>
      </c>
      <c r="P62" s="196">
        <v>55.1</v>
      </c>
      <c r="Q62" s="196">
        <v>0.96</v>
      </c>
      <c r="R62" s="196">
        <v>4.8</v>
      </c>
      <c r="S62" s="196">
        <v>2.88</v>
      </c>
      <c r="T62" s="196">
        <v>0</v>
      </c>
      <c r="U62" s="196">
        <v>320.83999999999997</v>
      </c>
      <c r="V62" s="196">
        <v>5.0599999999999996</v>
      </c>
      <c r="W62" s="196">
        <v>9.15</v>
      </c>
      <c r="X62" s="196">
        <v>30.67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5.63</v>
      </c>
      <c r="AO62">
        <v>0</v>
      </c>
      <c r="AP62" s="196">
        <v>67.819999999999993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78.680000000000007</v>
      </c>
      <c r="L63" s="196">
        <v>34.54</v>
      </c>
      <c r="M63" s="196">
        <v>0</v>
      </c>
      <c r="N63" s="196">
        <v>14.39</v>
      </c>
      <c r="O63" s="196">
        <v>48.34</v>
      </c>
      <c r="P63" s="196">
        <v>55.1</v>
      </c>
      <c r="Q63" s="196">
        <v>0.96</v>
      </c>
      <c r="R63" s="196">
        <v>4.8</v>
      </c>
      <c r="S63" s="196">
        <v>2.88</v>
      </c>
      <c r="T63" s="196">
        <v>0</v>
      </c>
      <c r="U63" s="196">
        <v>320.83999999999997</v>
      </c>
      <c r="V63" s="196">
        <v>5.0599999999999996</v>
      </c>
      <c r="W63" s="196">
        <v>9.15</v>
      </c>
      <c r="X63" s="196">
        <v>30.67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5.63</v>
      </c>
      <c r="AO63">
        <v>0</v>
      </c>
      <c r="AP63" s="196">
        <v>67.819999999999993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78.680000000000007</v>
      </c>
      <c r="L64" s="196">
        <v>34.54</v>
      </c>
      <c r="M64" s="196">
        <v>0</v>
      </c>
      <c r="N64" s="196">
        <v>14.39</v>
      </c>
      <c r="O64" s="196">
        <v>48.34</v>
      </c>
      <c r="P64" s="196">
        <v>55.1</v>
      </c>
      <c r="Q64" s="196">
        <v>0.96</v>
      </c>
      <c r="R64" s="196">
        <v>4.8</v>
      </c>
      <c r="S64" s="196">
        <v>2.88</v>
      </c>
      <c r="T64" s="196">
        <v>0</v>
      </c>
      <c r="U64" s="196">
        <v>320.83999999999997</v>
      </c>
      <c r="V64" s="196">
        <v>5.0599999999999996</v>
      </c>
      <c r="W64" s="196">
        <v>9.15</v>
      </c>
      <c r="X64" s="196">
        <v>30.67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5.63</v>
      </c>
      <c r="AO64">
        <v>0</v>
      </c>
      <c r="AP64" s="196">
        <v>67.819999999999993</v>
      </c>
      <c r="AQ64" s="196">
        <v>9.6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78.680000000000007</v>
      </c>
      <c r="L65" s="196">
        <v>34.54</v>
      </c>
      <c r="M65" s="196">
        <v>0</v>
      </c>
      <c r="N65" s="196">
        <v>14.39</v>
      </c>
      <c r="O65" s="196">
        <v>48.34</v>
      </c>
      <c r="P65" s="196">
        <v>55.1</v>
      </c>
      <c r="Q65" s="196">
        <v>0.96</v>
      </c>
      <c r="R65" s="196">
        <v>4.8</v>
      </c>
      <c r="S65" s="196">
        <v>2.88</v>
      </c>
      <c r="T65" s="196">
        <v>0</v>
      </c>
      <c r="U65" s="196">
        <v>320.83999999999997</v>
      </c>
      <c r="V65" s="196">
        <v>5.0599999999999996</v>
      </c>
      <c r="W65" s="196">
        <v>9.15</v>
      </c>
      <c r="X65" s="196">
        <v>30.67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5.63</v>
      </c>
      <c r="AO65">
        <v>0</v>
      </c>
      <c r="AP65" s="196">
        <v>67.819999999999993</v>
      </c>
      <c r="AQ65" s="196">
        <v>9.6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78.680000000000007</v>
      </c>
      <c r="L66" s="196">
        <v>34.54</v>
      </c>
      <c r="M66" s="196">
        <v>0</v>
      </c>
      <c r="N66" s="196">
        <v>14.39</v>
      </c>
      <c r="O66" s="196">
        <v>48.34</v>
      </c>
      <c r="P66" s="196">
        <v>55.1</v>
      </c>
      <c r="Q66" s="196">
        <v>0.96</v>
      </c>
      <c r="R66" s="196">
        <v>4.8</v>
      </c>
      <c r="S66" s="196">
        <v>2.88</v>
      </c>
      <c r="T66" s="196">
        <v>0</v>
      </c>
      <c r="U66" s="196">
        <v>320.83999999999997</v>
      </c>
      <c r="V66" s="196">
        <v>5.0599999999999996</v>
      </c>
      <c r="W66" s="196">
        <v>9.15</v>
      </c>
      <c r="X66" s="196">
        <v>30.67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5.63</v>
      </c>
      <c r="AO66">
        <v>0</v>
      </c>
      <c r="AP66" s="196">
        <v>67.819999999999993</v>
      </c>
      <c r="AQ66" s="196">
        <v>9.6</v>
      </c>
      <c r="AR66" s="196">
        <v>24.63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78.680000000000007</v>
      </c>
      <c r="L67" s="196">
        <v>34.54</v>
      </c>
      <c r="M67" s="196">
        <v>0</v>
      </c>
      <c r="N67" s="196">
        <v>14.39</v>
      </c>
      <c r="O67" s="196">
        <v>48.34</v>
      </c>
      <c r="P67" s="196">
        <v>55.1</v>
      </c>
      <c r="Q67" s="196">
        <v>0.96</v>
      </c>
      <c r="R67" s="196">
        <v>4.8</v>
      </c>
      <c r="S67" s="196">
        <v>2.88</v>
      </c>
      <c r="T67" s="196">
        <v>0</v>
      </c>
      <c r="U67" s="196">
        <v>320.83999999999997</v>
      </c>
      <c r="V67" s="196">
        <v>5.0599999999999996</v>
      </c>
      <c r="W67" s="196">
        <v>9.15</v>
      </c>
      <c r="X67" s="196">
        <v>30.67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5.63</v>
      </c>
      <c r="AO67">
        <v>0</v>
      </c>
      <c r="AP67" s="196">
        <v>67.819999999999993</v>
      </c>
      <c r="AQ67" s="196">
        <v>9.6</v>
      </c>
      <c r="AR67" s="196">
        <v>16.100000000000001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124.73</v>
      </c>
      <c r="L68" s="196">
        <v>62.51</v>
      </c>
      <c r="M68" s="196">
        <v>0</v>
      </c>
      <c r="N68" s="196">
        <v>14.39</v>
      </c>
      <c r="O68" s="196">
        <v>48.34</v>
      </c>
      <c r="P68" s="196">
        <v>55.1</v>
      </c>
      <c r="Q68" s="196">
        <v>5.32</v>
      </c>
      <c r="R68" s="196">
        <v>10.33</v>
      </c>
      <c r="S68" s="196">
        <v>6.43</v>
      </c>
      <c r="T68" s="196">
        <v>0</v>
      </c>
      <c r="U68" s="196">
        <v>320.83999999999997</v>
      </c>
      <c r="V68" s="196">
        <v>5.0599999999999996</v>
      </c>
      <c r="W68" s="196">
        <v>9.15</v>
      </c>
      <c r="X68" s="196">
        <v>30.67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5.63</v>
      </c>
      <c r="AO68">
        <v>0</v>
      </c>
      <c r="AP68" s="196">
        <v>67.819999999999993</v>
      </c>
      <c r="AQ68" s="196">
        <v>21.98</v>
      </c>
      <c r="AR68" s="196">
        <v>7.33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78.680000000000007</v>
      </c>
      <c r="L69" s="196">
        <v>62.59</v>
      </c>
      <c r="M69" s="196">
        <v>0</v>
      </c>
      <c r="N69" s="196">
        <v>14.39</v>
      </c>
      <c r="O69" s="196">
        <v>48.34</v>
      </c>
      <c r="P69" s="196">
        <v>55.1</v>
      </c>
      <c r="Q69" s="196">
        <v>5.32</v>
      </c>
      <c r="R69" s="196">
        <v>10.33</v>
      </c>
      <c r="S69" s="196">
        <v>6.43</v>
      </c>
      <c r="T69" s="196">
        <v>0</v>
      </c>
      <c r="U69" s="196">
        <v>320.83999999999997</v>
      </c>
      <c r="V69" s="196">
        <v>5.0599999999999996</v>
      </c>
      <c r="W69" s="196">
        <v>9.15</v>
      </c>
      <c r="X69" s="196">
        <v>30.67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5.63</v>
      </c>
      <c r="AO69">
        <v>0</v>
      </c>
      <c r="AP69" s="196">
        <v>67.819999999999993</v>
      </c>
      <c r="AQ69" s="196">
        <v>21.98</v>
      </c>
      <c r="AR69" s="196">
        <v>2.7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78.680000000000007</v>
      </c>
      <c r="L70" s="196">
        <v>62.59</v>
      </c>
      <c r="M70" s="196">
        <v>0</v>
      </c>
      <c r="N70" s="196">
        <v>14.39</v>
      </c>
      <c r="O70" s="196">
        <v>48.34</v>
      </c>
      <c r="P70" s="196">
        <v>55.1</v>
      </c>
      <c r="Q70" s="196">
        <v>5.32</v>
      </c>
      <c r="R70" s="196">
        <v>10.33</v>
      </c>
      <c r="S70" s="196">
        <v>6.43</v>
      </c>
      <c r="T70" s="196">
        <v>0</v>
      </c>
      <c r="U70" s="196">
        <v>320.83999999999997</v>
      </c>
      <c r="V70" s="196">
        <v>5.0599999999999996</v>
      </c>
      <c r="W70" s="196">
        <v>9.15</v>
      </c>
      <c r="X70" s="196">
        <v>30.67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5.63</v>
      </c>
      <c r="AO70">
        <v>0</v>
      </c>
      <c r="AP70" s="196">
        <v>67.819999999999993</v>
      </c>
      <c r="AQ70" s="196">
        <v>21.98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153.31</v>
      </c>
      <c r="L71" s="196">
        <v>62.59</v>
      </c>
      <c r="M71" s="196">
        <v>0</v>
      </c>
      <c r="N71" s="196">
        <v>14.39</v>
      </c>
      <c r="O71" s="196">
        <v>48.34</v>
      </c>
      <c r="P71" s="196">
        <v>55.1</v>
      </c>
      <c r="Q71" s="196">
        <v>5.32</v>
      </c>
      <c r="R71" s="196">
        <v>10.33</v>
      </c>
      <c r="S71" s="196">
        <v>6.43</v>
      </c>
      <c r="T71" s="196">
        <v>0</v>
      </c>
      <c r="U71" s="196">
        <v>320.83999999999997</v>
      </c>
      <c r="V71" s="196">
        <v>5.0599999999999996</v>
      </c>
      <c r="W71" s="196">
        <v>9.15</v>
      </c>
      <c r="X71" s="196">
        <v>30.67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5.63</v>
      </c>
      <c r="AO71">
        <v>0</v>
      </c>
      <c r="AP71" s="196">
        <v>67.819999999999993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157.43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55.1</v>
      </c>
      <c r="Q72" s="196">
        <v>5.32</v>
      </c>
      <c r="R72" s="196">
        <v>10.33</v>
      </c>
      <c r="S72" s="196">
        <v>6.43</v>
      </c>
      <c r="T72" s="196">
        <v>0</v>
      </c>
      <c r="U72" s="196">
        <v>320.83999999999997</v>
      </c>
      <c r="V72" s="196">
        <v>5.0599999999999996</v>
      </c>
      <c r="W72" s="196">
        <v>9.15</v>
      </c>
      <c r="X72" s="196">
        <v>30.67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5.63</v>
      </c>
      <c r="AO72">
        <v>0</v>
      </c>
      <c r="AP72" s="196">
        <v>67.819999999999993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55.1</v>
      </c>
      <c r="Q73" s="196">
        <v>5.32</v>
      </c>
      <c r="R73" s="196">
        <v>10.33</v>
      </c>
      <c r="S73" s="196">
        <v>6.43</v>
      </c>
      <c r="T73" s="196">
        <v>0</v>
      </c>
      <c r="U73" s="196">
        <v>320.83999999999997</v>
      </c>
      <c r="V73" s="196">
        <v>5.0599999999999996</v>
      </c>
      <c r="W73" s="196">
        <v>9.15</v>
      </c>
      <c r="X73" s="196">
        <v>30.67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5.63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55.1</v>
      </c>
      <c r="Q74" s="196">
        <v>5.32</v>
      </c>
      <c r="R74" s="196">
        <v>10.33</v>
      </c>
      <c r="S74" s="196">
        <v>6.43</v>
      </c>
      <c r="T74" s="196">
        <v>0</v>
      </c>
      <c r="U74" s="196">
        <v>320.83999999999997</v>
      </c>
      <c r="V74" s="196">
        <v>5.0599999999999996</v>
      </c>
      <c r="W74" s="196">
        <v>9.15</v>
      </c>
      <c r="X74" s="196">
        <v>30.67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5.63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55.1</v>
      </c>
      <c r="Q75" s="196">
        <v>5.32</v>
      </c>
      <c r="R75" s="196">
        <v>10.33</v>
      </c>
      <c r="S75" s="196">
        <v>6.43</v>
      </c>
      <c r="T75" s="196">
        <v>0</v>
      </c>
      <c r="U75" s="196">
        <v>320.83999999999997</v>
      </c>
      <c r="V75" s="196">
        <v>5.0599999999999996</v>
      </c>
      <c r="W75" s="196">
        <v>9.15</v>
      </c>
      <c r="X75" s="196">
        <v>30.67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55.1</v>
      </c>
      <c r="Q76" s="196">
        <v>5.32</v>
      </c>
      <c r="R76" s="196">
        <v>10.33</v>
      </c>
      <c r="S76" s="196">
        <v>6.43</v>
      </c>
      <c r="T76" s="196">
        <v>0</v>
      </c>
      <c r="U76" s="196">
        <v>320.83999999999997</v>
      </c>
      <c r="V76" s="196">
        <v>5.0599999999999996</v>
      </c>
      <c r="W76" s="196">
        <v>9.15</v>
      </c>
      <c r="X76" s="196">
        <v>30.67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55.1</v>
      </c>
      <c r="Q77" s="196">
        <v>5.32</v>
      </c>
      <c r="R77" s="196">
        <v>10.33</v>
      </c>
      <c r="S77" s="196">
        <v>6.43</v>
      </c>
      <c r="T77" s="196">
        <v>0</v>
      </c>
      <c r="U77" s="196">
        <v>320.83999999999997</v>
      </c>
      <c r="V77" s="196">
        <v>5.0599999999999996</v>
      </c>
      <c r="W77" s="196">
        <v>9.15</v>
      </c>
      <c r="X77" s="196">
        <v>30.67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55.1</v>
      </c>
      <c r="Q78" s="196">
        <v>5.32</v>
      </c>
      <c r="R78" s="196">
        <v>10.33</v>
      </c>
      <c r="S78" s="196">
        <v>6.43</v>
      </c>
      <c r="T78" s="196">
        <v>0</v>
      </c>
      <c r="U78" s="196">
        <v>320.83999999999997</v>
      </c>
      <c r="V78" s="196">
        <v>5.0599999999999996</v>
      </c>
      <c r="W78" s="196">
        <v>9.15</v>
      </c>
      <c r="X78" s="196">
        <v>30.67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55.1</v>
      </c>
      <c r="Q79" s="196">
        <v>5.32</v>
      </c>
      <c r="R79" s="196">
        <v>10.33</v>
      </c>
      <c r="S79" s="196">
        <v>6.43</v>
      </c>
      <c r="T79" s="196">
        <v>0</v>
      </c>
      <c r="U79" s="196">
        <v>320.83999999999997</v>
      </c>
      <c r="V79" s="196">
        <v>5.0599999999999996</v>
      </c>
      <c r="W79" s="196">
        <v>9.15</v>
      </c>
      <c r="X79" s="196">
        <v>32.33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55.1</v>
      </c>
      <c r="Q80" s="196">
        <v>5.32</v>
      </c>
      <c r="R80" s="196">
        <v>10.33</v>
      </c>
      <c r="S80" s="196">
        <v>6.43</v>
      </c>
      <c r="T80" s="196">
        <v>0</v>
      </c>
      <c r="U80" s="196">
        <v>320.83999999999997</v>
      </c>
      <c r="V80" s="196">
        <v>5.0599999999999996</v>
      </c>
      <c r="W80" s="196">
        <v>9.15</v>
      </c>
      <c r="X80" s="196">
        <v>34.869999999999997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55.1</v>
      </c>
      <c r="Q81" s="196">
        <v>5.32</v>
      </c>
      <c r="R81" s="196">
        <v>10.33</v>
      </c>
      <c r="S81" s="196">
        <v>6.43</v>
      </c>
      <c r="T81" s="196">
        <v>0</v>
      </c>
      <c r="U81" s="196">
        <v>320.83999999999997</v>
      </c>
      <c r="V81" s="196">
        <v>5.0599999999999996</v>
      </c>
      <c r="W81" s="196">
        <v>9.15</v>
      </c>
      <c r="X81" s="196">
        <v>35.950000000000003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55.1</v>
      </c>
      <c r="Q82" s="196">
        <v>5.32</v>
      </c>
      <c r="R82" s="196">
        <v>10.33</v>
      </c>
      <c r="S82" s="196">
        <v>6.43</v>
      </c>
      <c r="T82" s="196">
        <v>0</v>
      </c>
      <c r="U82" s="196">
        <v>320.83999999999997</v>
      </c>
      <c r="V82" s="196">
        <v>5.0599999999999996</v>
      </c>
      <c r="W82" s="196">
        <v>9.15</v>
      </c>
      <c r="X82" s="196">
        <v>35.950000000000003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157.43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55.1</v>
      </c>
      <c r="Q83" s="196">
        <v>5.32</v>
      </c>
      <c r="R83" s="196">
        <v>10.33</v>
      </c>
      <c r="S83" s="196">
        <v>6.43</v>
      </c>
      <c r="T83" s="196">
        <v>0</v>
      </c>
      <c r="U83" s="196">
        <v>320.83999999999997</v>
      </c>
      <c r="V83" s="196">
        <v>5.0599999999999996</v>
      </c>
      <c r="W83" s="196">
        <v>9.15</v>
      </c>
      <c r="X83" s="196">
        <v>33.24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129.53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55.1</v>
      </c>
      <c r="Q84" s="196">
        <v>5.32</v>
      </c>
      <c r="R84" s="196">
        <v>10.33</v>
      </c>
      <c r="S84" s="196">
        <v>6.43</v>
      </c>
      <c r="T84" s="196">
        <v>0</v>
      </c>
      <c r="U84" s="196">
        <v>320.83999999999997</v>
      </c>
      <c r="V84" s="196">
        <v>5.0599999999999996</v>
      </c>
      <c r="W84" s="196">
        <v>9.15</v>
      </c>
      <c r="X84" s="196">
        <v>31.96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78.680000000000007</v>
      </c>
      <c r="L85" s="196">
        <v>47.98</v>
      </c>
      <c r="M85" s="196">
        <v>0</v>
      </c>
      <c r="N85" s="196">
        <v>14.39</v>
      </c>
      <c r="O85" s="196">
        <v>48.34</v>
      </c>
      <c r="P85" s="196">
        <v>55.1</v>
      </c>
      <c r="Q85" s="196">
        <v>0.92</v>
      </c>
      <c r="R85" s="196">
        <v>10.33</v>
      </c>
      <c r="S85" s="196">
        <v>2.76</v>
      </c>
      <c r="T85" s="196">
        <v>0</v>
      </c>
      <c r="U85" s="196">
        <v>320.83999999999997</v>
      </c>
      <c r="V85" s="196">
        <v>5.0599999999999996</v>
      </c>
      <c r="W85" s="196">
        <v>9.15</v>
      </c>
      <c r="X85" s="196">
        <v>31.96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78.680000000000007</v>
      </c>
      <c r="L86" s="196">
        <v>47.98</v>
      </c>
      <c r="M86" s="196">
        <v>0</v>
      </c>
      <c r="N86" s="196">
        <v>14.39</v>
      </c>
      <c r="O86" s="196">
        <v>48.34</v>
      </c>
      <c r="P86" s="196">
        <v>55.1</v>
      </c>
      <c r="Q86" s="196">
        <v>0.92</v>
      </c>
      <c r="R86" s="196">
        <v>10.33</v>
      </c>
      <c r="S86" s="196">
        <v>2.76</v>
      </c>
      <c r="T86" s="196">
        <v>0</v>
      </c>
      <c r="U86" s="196">
        <v>320.83999999999997</v>
      </c>
      <c r="V86" s="196">
        <v>5.0599999999999996</v>
      </c>
      <c r="W86" s="196">
        <v>9.15</v>
      </c>
      <c r="X86" s="196">
        <v>31.96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21.98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78.680000000000007</v>
      </c>
      <c r="L87" s="196">
        <v>34.54</v>
      </c>
      <c r="M87" s="196">
        <v>0</v>
      </c>
      <c r="N87" s="196">
        <v>14.39</v>
      </c>
      <c r="O87" s="196">
        <v>48.34</v>
      </c>
      <c r="P87" s="196">
        <v>55.1</v>
      </c>
      <c r="Q87" s="196">
        <v>0.92</v>
      </c>
      <c r="R87" s="196">
        <v>10.33</v>
      </c>
      <c r="S87" s="196">
        <v>2.76</v>
      </c>
      <c r="T87" s="196">
        <v>0</v>
      </c>
      <c r="U87" s="196">
        <v>320.83999999999997</v>
      </c>
      <c r="V87" s="196">
        <v>5.0599999999999996</v>
      </c>
      <c r="W87" s="196">
        <v>9.15</v>
      </c>
      <c r="X87" s="196">
        <v>31.96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21.98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78.680000000000007</v>
      </c>
      <c r="L88" s="196">
        <v>34.54</v>
      </c>
      <c r="M88" s="196">
        <v>0</v>
      </c>
      <c r="N88" s="196">
        <v>14.39</v>
      </c>
      <c r="O88" s="196">
        <v>48.34</v>
      </c>
      <c r="P88" s="196">
        <v>55.1</v>
      </c>
      <c r="Q88" s="196">
        <v>0.92</v>
      </c>
      <c r="R88" s="196">
        <v>4.6100000000000003</v>
      </c>
      <c r="S88" s="196">
        <v>2.76</v>
      </c>
      <c r="T88" s="196">
        <v>0</v>
      </c>
      <c r="U88" s="196">
        <v>320.83999999999997</v>
      </c>
      <c r="V88" s="196">
        <v>5.0599999999999996</v>
      </c>
      <c r="W88" s="196">
        <v>9.15</v>
      </c>
      <c r="X88" s="196">
        <v>31.96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67.819999999999993</v>
      </c>
      <c r="AQ88" s="196">
        <v>21.98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78.680000000000007</v>
      </c>
      <c r="L89" s="196">
        <v>34.54</v>
      </c>
      <c r="M89" s="196">
        <v>0</v>
      </c>
      <c r="N89" s="196">
        <v>14.39</v>
      </c>
      <c r="O89" s="196">
        <v>48.34</v>
      </c>
      <c r="P89" s="196">
        <v>55.1</v>
      </c>
      <c r="Q89" s="196">
        <v>0.92</v>
      </c>
      <c r="R89" s="196">
        <v>4.6100000000000003</v>
      </c>
      <c r="S89" s="196">
        <v>2.76</v>
      </c>
      <c r="T89" s="196">
        <v>0</v>
      </c>
      <c r="U89" s="196">
        <v>320.83999999999997</v>
      </c>
      <c r="V89" s="196">
        <v>5.0599999999999996</v>
      </c>
      <c r="W89" s="196">
        <v>9.4700000000000006</v>
      </c>
      <c r="X89" s="196">
        <v>31.96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67.819999999999993</v>
      </c>
      <c r="AQ89" s="196">
        <v>10.119999999999999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78.680000000000007</v>
      </c>
      <c r="L90" s="196">
        <v>34.54</v>
      </c>
      <c r="M90" s="196">
        <v>0</v>
      </c>
      <c r="N90" s="196">
        <v>14.39</v>
      </c>
      <c r="O90" s="196">
        <v>48.34</v>
      </c>
      <c r="P90" s="196">
        <v>55.1</v>
      </c>
      <c r="Q90" s="196">
        <v>0.92</v>
      </c>
      <c r="R90" s="196">
        <v>4.6100000000000003</v>
      </c>
      <c r="S90" s="196">
        <v>2.76</v>
      </c>
      <c r="T90" s="196">
        <v>0</v>
      </c>
      <c r="U90" s="196">
        <v>320.83999999999997</v>
      </c>
      <c r="V90" s="196">
        <v>5.0599999999999996</v>
      </c>
      <c r="W90" s="196">
        <v>9.4700000000000006</v>
      </c>
      <c r="X90" s="196">
        <v>31.96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67.819999999999993</v>
      </c>
      <c r="AQ90" s="196">
        <v>10.119999999999999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78.680000000000007</v>
      </c>
      <c r="L91" s="196">
        <v>34.54</v>
      </c>
      <c r="M91" s="196">
        <v>0</v>
      </c>
      <c r="N91" s="196">
        <v>14.39</v>
      </c>
      <c r="O91" s="196">
        <v>48.34</v>
      </c>
      <c r="P91" s="196">
        <v>55.73</v>
      </c>
      <c r="Q91" s="196">
        <v>1.18</v>
      </c>
      <c r="R91" s="196">
        <v>4.6100000000000003</v>
      </c>
      <c r="S91" s="196">
        <v>2.76</v>
      </c>
      <c r="T91" s="196">
        <v>0</v>
      </c>
      <c r="U91" s="196">
        <v>320.83999999999997</v>
      </c>
      <c r="V91" s="196">
        <v>5.0599999999999996</v>
      </c>
      <c r="W91" s="196">
        <v>9.4700000000000006</v>
      </c>
      <c r="X91" s="196">
        <v>31.96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67.819999999999993</v>
      </c>
      <c r="AQ91" s="196">
        <v>10.119999999999999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78.680000000000007</v>
      </c>
      <c r="L92" s="196">
        <v>34.54</v>
      </c>
      <c r="M92" s="196">
        <v>0</v>
      </c>
      <c r="N92" s="196">
        <v>14.39</v>
      </c>
      <c r="O92" s="196">
        <v>48.34</v>
      </c>
      <c r="P92" s="196">
        <v>55.75</v>
      </c>
      <c r="Q92" s="196">
        <v>0.92</v>
      </c>
      <c r="R92" s="196">
        <v>4.6100000000000003</v>
      </c>
      <c r="S92" s="196">
        <v>2.76</v>
      </c>
      <c r="T92" s="196">
        <v>0</v>
      </c>
      <c r="U92" s="196">
        <v>320.83999999999997</v>
      </c>
      <c r="V92" s="196">
        <v>5.0599999999999996</v>
      </c>
      <c r="W92" s="196">
        <v>9.4700000000000006</v>
      </c>
      <c r="X92" s="196">
        <v>31.96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67.819999999999993</v>
      </c>
      <c r="AQ92" s="196">
        <v>10.119999999999999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78.680000000000007</v>
      </c>
      <c r="L93" s="196">
        <v>34.54</v>
      </c>
      <c r="M93" s="196">
        <v>0</v>
      </c>
      <c r="N93" s="196">
        <v>14.39</v>
      </c>
      <c r="O93" s="196">
        <v>48.34</v>
      </c>
      <c r="P93" s="196">
        <v>55.75</v>
      </c>
      <c r="Q93" s="196">
        <v>0.92</v>
      </c>
      <c r="R93" s="196">
        <v>4.6100000000000003</v>
      </c>
      <c r="S93" s="196">
        <v>2.76</v>
      </c>
      <c r="T93" s="196">
        <v>0</v>
      </c>
      <c r="U93" s="196">
        <v>320.83999999999997</v>
      </c>
      <c r="V93" s="196">
        <v>5.0599999999999996</v>
      </c>
      <c r="W93" s="196">
        <v>9.4700000000000006</v>
      </c>
      <c r="X93" s="196">
        <v>31.96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67.819999999999993</v>
      </c>
      <c r="AQ93" s="196">
        <v>10.119999999999999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78.680000000000007</v>
      </c>
      <c r="L94" s="196">
        <v>34.54</v>
      </c>
      <c r="M94" s="196">
        <v>0</v>
      </c>
      <c r="N94" s="196">
        <v>14.39</v>
      </c>
      <c r="O94" s="196">
        <v>48.34</v>
      </c>
      <c r="P94" s="196">
        <v>55.75</v>
      </c>
      <c r="Q94" s="196">
        <v>0.92</v>
      </c>
      <c r="R94" s="196">
        <v>4.6100000000000003</v>
      </c>
      <c r="S94" s="196">
        <v>2.76</v>
      </c>
      <c r="T94" s="196">
        <v>0</v>
      </c>
      <c r="U94" s="196">
        <v>320.83999999999997</v>
      </c>
      <c r="V94" s="196">
        <v>0</v>
      </c>
      <c r="W94" s="196">
        <v>9.4700000000000006</v>
      </c>
      <c r="X94" s="196">
        <v>31.96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67.819999999999993</v>
      </c>
      <c r="AQ94" s="196">
        <v>10.130000000000001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103.22</v>
      </c>
      <c r="L95" s="196">
        <v>34.54</v>
      </c>
      <c r="M95" s="196">
        <v>0</v>
      </c>
      <c r="N95" s="196">
        <v>14.39</v>
      </c>
      <c r="O95" s="196">
        <v>48.34</v>
      </c>
      <c r="P95" s="196">
        <v>55.75</v>
      </c>
      <c r="Q95" s="196">
        <v>0.92</v>
      </c>
      <c r="R95" s="196">
        <v>4.68</v>
      </c>
      <c r="S95" s="196">
        <v>2.76</v>
      </c>
      <c r="T95" s="196">
        <v>0</v>
      </c>
      <c r="U95" s="196">
        <v>320.83999999999997</v>
      </c>
      <c r="V95" s="196">
        <v>0.01</v>
      </c>
      <c r="W95" s="196">
        <v>9.4700000000000006</v>
      </c>
      <c r="X95" s="196">
        <v>31.96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67.819999999999993</v>
      </c>
      <c r="AQ95" s="196">
        <v>10.130000000000001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78.73</v>
      </c>
      <c r="L96" s="196">
        <v>34.54</v>
      </c>
      <c r="M96" s="196">
        <v>0</v>
      </c>
      <c r="N96" s="196">
        <v>14.39</v>
      </c>
      <c r="O96" s="196">
        <v>48.34</v>
      </c>
      <c r="P96" s="196">
        <v>55.75</v>
      </c>
      <c r="Q96" s="196">
        <v>0.92</v>
      </c>
      <c r="R96" s="196">
        <v>4.6100000000000003</v>
      </c>
      <c r="S96" s="196">
        <v>2.76</v>
      </c>
      <c r="T96" s="196">
        <v>0</v>
      </c>
      <c r="U96" s="196">
        <v>320.83999999999997</v>
      </c>
      <c r="V96" s="196">
        <v>0</v>
      </c>
      <c r="W96" s="196">
        <v>9.4700000000000006</v>
      </c>
      <c r="X96" s="196">
        <v>31.96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67.819999999999993</v>
      </c>
      <c r="AQ96" s="196">
        <v>10.130000000000001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78.680000000000007</v>
      </c>
      <c r="L97" s="196">
        <v>34.54</v>
      </c>
      <c r="M97" s="196">
        <v>0</v>
      </c>
      <c r="N97" s="196">
        <v>14.39</v>
      </c>
      <c r="O97" s="196">
        <v>48.34</v>
      </c>
      <c r="P97" s="196">
        <v>55.75</v>
      </c>
      <c r="Q97" s="196">
        <v>0.92</v>
      </c>
      <c r="R97" s="196">
        <v>4.8</v>
      </c>
      <c r="S97" s="196">
        <v>2.76</v>
      </c>
      <c r="T97" s="196">
        <v>0</v>
      </c>
      <c r="U97" s="196">
        <v>320.83999999999997</v>
      </c>
      <c r="V97" s="196">
        <v>2.04</v>
      </c>
      <c r="W97" s="196">
        <v>9.4700000000000006</v>
      </c>
      <c r="X97" s="196">
        <v>31.96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67.819999999999993</v>
      </c>
      <c r="AQ97" s="196">
        <v>10.130000000000001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78.680000000000007</v>
      </c>
      <c r="L98" s="196">
        <v>34.54</v>
      </c>
      <c r="M98" s="196">
        <v>0</v>
      </c>
      <c r="N98" s="196">
        <v>14.39</v>
      </c>
      <c r="O98" s="196">
        <v>48.34</v>
      </c>
      <c r="P98" s="196">
        <v>55.75</v>
      </c>
      <c r="Q98" s="196">
        <v>0.92</v>
      </c>
      <c r="R98" s="196">
        <v>4.6100000000000003</v>
      </c>
      <c r="S98" s="196">
        <v>2.76</v>
      </c>
      <c r="T98" s="196">
        <v>0</v>
      </c>
      <c r="U98" s="196">
        <v>320.83999999999997</v>
      </c>
      <c r="V98" s="196">
        <v>0</v>
      </c>
      <c r="W98" s="196">
        <v>9.4700000000000006</v>
      </c>
      <c r="X98" s="196">
        <v>31.96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67.819999999999993</v>
      </c>
      <c r="AQ98" s="196">
        <v>10.130000000000001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2.5560375000000031</v>
      </c>
      <c r="L99">
        <f t="shared" si="0"/>
        <v>1.1445600000000005</v>
      </c>
      <c r="M99">
        <f t="shared" si="0"/>
        <v>0</v>
      </c>
      <c r="N99">
        <f t="shared" si="0"/>
        <v>0.34522750000000041</v>
      </c>
      <c r="O99">
        <f t="shared" si="0"/>
        <v>1.1596800000000016</v>
      </c>
      <c r="P99">
        <f t="shared" si="0"/>
        <v>1.3108250000000004</v>
      </c>
      <c r="Q99">
        <f t="shared" si="0"/>
        <v>7.1970000000000034E-2</v>
      </c>
      <c r="R99">
        <f t="shared" si="0"/>
        <v>0.18089500000000014</v>
      </c>
      <c r="S99">
        <f t="shared" si="0"/>
        <v>0.10834500000000004</v>
      </c>
      <c r="T99">
        <f t="shared" si="0"/>
        <v>0</v>
      </c>
      <c r="U99">
        <f t="shared" si="0"/>
        <v>7.6319649999999974</v>
      </c>
      <c r="V99">
        <f t="shared" si="0"/>
        <v>8.3820000000000033E-2</v>
      </c>
      <c r="W99">
        <f t="shared" si="0"/>
        <v>0.1889374999999999</v>
      </c>
      <c r="X99">
        <f t="shared" si="0"/>
        <v>0.66766750000000041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1.1694325000000005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1.9705E-2</v>
      </c>
      <c r="AO99">
        <f t="shared" si="0"/>
        <v>0</v>
      </c>
      <c r="AP99">
        <f t="shared" si="0"/>
        <v>1.4511024999999991</v>
      </c>
      <c r="AQ99">
        <f t="shared" si="0"/>
        <v>0.39756250000000026</v>
      </c>
      <c r="AR99">
        <f t="shared" si="0"/>
        <v>0.22743249999999993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33.82</v>
      </c>
      <c r="Q3" s="196">
        <v>1.92</v>
      </c>
      <c r="R3" s="196">
        <v>1.92</v>
      </c>
      <c r="S3" s="196">
        <v>1.92</v>
      </c>
      <c r="T3" s="196">
        <v>0</v>
      </c>
      <c r="U3" s="196">
        <v>21.99</v>
      </c>
      <c r="V3" s="196">
        <v>1.92</v>
      </c>
      <c r="W3" s="196">
        <v>1.94</v>
      </c>
      <c r="X3" s="196">
        <v>22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33.82</v>
      </c>
      <c r="Q4" s="196">
        <v>1.92</v>
      </c>
      <c r="R4" s="196">
        <v>1.92</v>
      </c>
      <c r="S4" s="196">
        <v>1.92</v>
      </c>
      <c r="T4" s="196">
        <v>0</v>
      </c>
      <c r="U4" s="196">
        <v>21.99</v>
      </c>
      <c r="V4" s="196">
        <v>1.92</v>
      </c>
      <c r="W4" s="196">
        <v>1.92</v>
      </c>
      <c r="X4" s="196">
        <v>21.11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32.450000000000003</v>
      </c>
      <c r="Q5" s="196">
        <v>1.92</v>
      </c>
      <c r="R5" s="196">
        <v>1.92</v>
      </c>
      <c r="S5" s="196">
        <v>1.92</v>
      </c>
      <c r="T5" s="196">
        <v>0</v>
      </c>
      <c r="U5" s="196">
        <v>21.99</v>
      </c>
      <c r="V5" s="196">
        <v>1.92</v>
      </c>
      <c r="W5" s="196">
        <v>1.92</v>
      </c>
      <c r="X5" s="196">
        <v>21.11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32.450000000000003</v>
      </c>
      <c r="Q6" s="196">
        <v>1.92</v>
      </c>
      <c r="R6" s="196">
        <v>1.92</v>
      </c>
      <c r="S6" s="196">
        <v>1.92</v>
      </c>
      <c r="T6" s="196">
        <v>0</v>
      </c>
      <c r="U6" s="196">
        <v>21.99</v>
      </c>
      <c r="V6" s="196">
        <v>1.92</v>
      </c>
      <c r="W6" s="196">
        <v>1.92</v>
      </c>
      <c r="X6" s="196">
        <v>21.11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32.450000000000003</v>
      </c>
      <c r="Q7" s="196">
        <v>1.92</v>
      </c>
      <c r="R7" s="196">
        <v>1.92</v>
      </c>
      <c r="S7" s="196">
        <v>1.92</v>
      </c>
      <c r="T7" s="196">
        <v>0</v>
      </c>
      <c r="U7" s="196">
        <v>21.99</v>
      </c>
      <c r="V7" s="196">
        <v>1.92</v>
      </c>
      <c r="W7" s="196">
        <v>1.92</v>
      </c>
      <c r="X7" s="196">
        <v>21.11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32.450000000000003</v>
      </c>
      <c r="Q8" s="196">
        <v>1.92</v>
      </c>
      <c r="R8" s="196">
        <v>1.92</v>
      </c>
      <c r="S8" s="196">
        <v>1.92</v>
      </c>
      <c r="T8" s="196">
        <v>0</v>
      </c>
      <c r="U8" s="196">
        <v>21.99</v>
      </c>
      <c r="V8" s="196">
        <v>1.92</v>
      </c>
      <c r="W8" s="196">
        <v>1.92</v>
      </c>
      <c r="X8" s="196">
        <v>21.11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32.450000000000003</v>
      </c>
      <c r="Q9" s="196">
        <v>1.92</v>
      </c>
      <c r="R9" s="196">
        <v>1.92</v>
      </c>
      <c r="S9" s="196">
        <v>1.92</v>
      </c>
      <c r="T9" s="196">
        <v>0</v>
      </c>
      <c r="U9" s="196">
        <v>21.99</v>
      </c>
      <c r="V9" s="196">
        <v>1.92</v>
      </c>
      <c r="W9" s="196">
        <v>1.92</v>
      </c>
      <c r="X9" s="196">
        <v>21.11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32.450000000000003</v>
      </c>
      <c r="Q10" s="196">
        <v>1.92</v>
      </c>
      <c r="R10" s="196">
        <v>1.92</v>
      </c>
      <c r="S10" s="196">
        <v>1.92</v>
      </c>
      <c r="T10" s="196">
        <v>0</v>
      </c>
      <c r="U10" s="196">
        <v>21.99</v>
      </c>
      <c r="V10" s="196">
        <v>1.92</v>
      </c>
      <c r="W10" s="196">
        <v>1.92</v>
      </c>
      <c r="X10" s="196">
        <v>21.11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32.450000000000003</v>
      </c>
      <c r="Q11" s="196">
        <v>1.92</v>
      </c>
      <c r="R11" s="196">
        <v>1.92</v>
      </c>
      <c r="S11" s="196">
        <v>1.92</v>
      </c>
      <c r="T11" s="196">
        <v>0</v>
      </c>
      <c r="U11" s="196">
        <v>21.99</v>
      </c>
      <c r="V11" s="196">
        <v>1.92</v>
      </c>
      <c r="W11" s="196">
        <v>1.92</v>
      </c>
      <c r="X11" s="196">
        <v>21.11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32.450000000000003</v>
      </c>
      <c r="Q12" s="196">
        <v>1.92</v>
      </c>
      <c r="R12" s="196">
        <v>1.92</v>
      </c>
      <c r="S12" s="196">
        <v>1.92</v>
      </c>
      <c r="T12" s="196">
        <v>0</v>
      </c>
      <c r="U12" s="196">
        <v>21.99</v>
      </c>
      <c r="V12" s="196">
        <v>1.92</v>
      </c>
      <c r="W12" s="196">
        <v>1.92</v>
      </c>
      <c r="X12" s="196">
        <v>21.11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32.450000000000003</v>
      </c>
      <c r="Q13" s="196">
        <v>1.92</v>
      </c>
      <c r="R13" s="196">
        <v>1.92</v>
      </c>
      <c r="S13" s="196">
        <v>1.92</v>
      </c>
      <c r="T13" s="196">
        <v>0</v>
      </c>
      <c r="U13" s="196">
        <v>21.99</v>
      </c>
      <c r="V13" s="196">
        <v>1.92</v>
      </c>
      <c r="W13" s="196">
        <v>1.92</v>
      </c>
      <c r="X13" s="196">
        <v>21.11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32.450000000000003</v>
      </c>
      <c r="Q14" s="196">
        <v>1.92</v>
      </c>
      <c r="R14" s="196">
        <v>1.92</v>
      </c>
      <c r="S14" s="196">
        <v>1.92</v>
      </c>
      <c r="T14" s="196">
        <v>0</v>
      </c>
      <c r="U14" s="196">
        <v>21.99</v>
      </c>
      <c r="V14" s="196">
        <v>1.92</v>
      </c>
      <c r="W14" s="196">
        <v>1.92</v>
      </c>
      <c r="X14" s="196">
        <v>21.11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32.450000000000003</v>
      </c>
      <c r="Q15" s="196">
        <v>1.92</v>
      </c>
      <c r="R15" s="196">
        <v>1.92</v>
      </c>
      <c r="S15" s="196">
        <v>1.92</v>
      </c>
      <c r="T15" s="196">
        <v>0</v>
      </c>
      <c r="U15" s="196">
        <v>21.99</v>
      </c>
      <c r="V15" s="196">
        <v>1.92</v>
      </c>
      <c r="W15" s="196">
        <v>1.92</v>
      </c>
      <c r="X15" s="196">
        <v>21.11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32.450000000000003</v>
      </c>
      <c r="Q16" s="196">
        <v>1.92</v>
      </c>
      <c r="R16" s="196">
        <v>1.92</v>
      </c>
      <c r="S16" s="196">
        <v>1.92</v>
      </c>
      <c r="T16" s="196">
        <v>0</v>
      </c>
      <c r="U16" s="196">
        <v>21.99</v>
      </c>
      <c r="V16" s="196">
        <v>1.92</v>
      </c>
      <c r="W16" s="196">
        <v>1.92</v>
      </c>
      <c r="X16" s="196">
        <v>21.11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32.450000000000003</v>
      </c>
      <c r="Q17" s="196">
        <v>1.92</v>
      </c>
      <c r="R17" s="196">
        <v>1.92</v>
      </c>
      <c r="S17" s="196">
        <v>1.92</v>
      </c>
      <c r="T17" s="196">
        <v>0</v>
      </c>
      <c r="U17" s="196">
        <v>22.71</v>
      </c>
      <c r="V17" s="196">
        <v>1.92</v>
      </c>
      <c r="W17" s="196">
        <v>1.92</v>
      </c>
      <c r="X17" s="196">
        <v>21.11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32.450000000000003</v>
      </c>
      <c r="Q18" s="196">
        <v>1.92</v>
      </c>
      <c r="R18" s="196">
        <v>1.92</v>
      </c>
      <c r="S18" s="196">
        <v>1.92</v>
      </c>
      <c r="T18" s="196">
        <v>0</v>
      </c>
      <c r="U18" s="196">
        <v>23.65</v>
      </c>
      <c r="V18" s="196">
        <v>1.92</v>
      </c>
      <c r="W18" s="196">
        <v>1.92</v>
      </c>
      <c r="X18" s="196">
        <v>21.11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32.450000000000003</v>
      </c>
      <c r="Q19" s="196">
        <v>1.92</v>
      </c>
      <c r="R19" s="196">
        <v>1.92</v>
      </c>
      <c r="S19" s="196">
        <v>1.92</v>
      </c>
      <c r="T19" s="196">
        <v>0</v>
      </c>
      <c r="U19" s="196">
        <v>24.11</v>
      </c>
      <c r="V19" s="196">
        <v>1.92</v>
      </c>
      <c r="W19" s="196">
        <v>1.92</v>
      </c>
      <c r="X19" s="196">
        <v>21.11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32.450000000000003</v>
      </c>
      <c r="Q20" s="196">
        <v>1.92</v>
      </c>
      <c r="R20" s="196">
        <v>1.92</v>
      </c>
      <c r="S20" s="196">
        <v>1.92</v>
      </c>
      <c r="T20" s="196">
        <v>0</v>
      </c>
      <c r="U20" s="196">
        <v>24.66</v>
      </c>
      <c r="V20" s="196">
        <v>1.92</v>
      </c>
      <c r="W20" s="196">
        <v>1.92</v>
      </c>
      <c r="X20" s="196">
        <v>21.11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32.450000000000003</v>
      </c>
      <c r="Q21" s="196">
        <v>1.92</v>
      </c>
      <c r="R21" s="196">
        <v>1.92</v>
      </c>
      <c r="S21" s="196">
        <v>1.92</v>
      </c>
      <c r="T21" s="196">
        <v>0</v>
      </c>
      <c r="U21" s="196">
        <v>21.29</v>
      </c>
      <c r="V21" s="196">
        <v>1.92</v>
      </c>
      <c r="W21" s="196">
        <v>1.92</v>
      </c>
      <c r="X21" s="196">
        <v>21.11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16.739999999999998</v>
      </c>
      <c r="O22" s="196">
        <v>0</v>
      </c>
      <c r="P22" s="196">
        <v>32.450000000000003</v>
      </c>
      <c r="Q22" s="196">
        <v>1.92</v>
      </c>
      <c r="R22" s="196">
        <v>1.92</v>
      </c>
      <c r="S22" s="196">
        <v>1.92</v>
      </c>
      <c r="T22" s="196">
        <v>0</v>
      </c>
      <c r="U22" s="196">
        <v>21.29</v>
      </c>
      <c r="V22" s="196">
        <v>1.92</v>
      </c>
      <c r="W22" s="196">
        <v>1.92</v>
      </c>
      <c r="X22" s="196">
        <v>21.11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17.39</v>
      </c>
      <c r="O23" s="196">
        <v>0</v>
      </c>
      <c r="P23" s="196">
        <v>32.450000000000003</v>
      </c>
      <c r="Q23" s="196">
        <v>1.92</v>
      </c>
      <c r="R23" s="196">
        <v>1.92</v>
      </c>
      <c r="S23" s="196">
        <v>1.92</v>
      </c>
      <c r="T23" s="196">
        <v>0</v>
      </c>
      <c r="U23" s="196">
        <v>21.29</v>
      </c>
      <c r="V23" s="196">
        <v>1.92</v>
      </c>
      <c r="W23" s="196">
        <v>1.72</v>
      </c>
      <c r="X23" s="196">
        <v>18.71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32.450000000000003</v>
      </c>
      <c r="Q24" s="196">
        <v>1.92</v>
      </c>
      <c r="R24" s="196">
        <v>1.92</v>
      </c>
      <c r="S24" s="196">
        <v>1.92</v>
      </c>
      <c r="T24" s="196">
        <v>0</v>
      </c>
      <c r="U24" s="196">
        <v>21.29</v>
      </c>
      <c r="V24" s="196">
        <v>1.92</v>
      </c>
      <c r="W24" s="196">
        <v>1.92</v>
      </c>
      <c r="X24" s="196">
        <v>21.11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32.450000000000003</v>
      </c>
      <c r="Q25" s="196">
        <v>1.92</v>
      </c>
      <c r="R25" s="196">
        <v>1.92</v>
      </c>
      <c r="S25" s="196">
        <v>1.92</v>
      </c>
      <c r="T25" s="196">
        <v>0</v>
      </c>
      <c r="U25" s="196">
        <v>21.29</v>
      </c>
      <c r="V25" s="196">
        <v>1.92</v>
      </c>
      <c r="W25" s="196">
        <v>1.92</v>
      </c>
      <c r="X25" s="196">
        <v>21.11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32.450000000000003</v>
      </c>
      <c r="Q26" s="196">
        <v>1.92</v>
      </c>
      <c r="R26" s="196">
        <v>1.92</v>
      </c>
      <c r="S26" s="196">
        <v>1.92</v>
      </c>
      <c r="T26" s="196">
        <v>0</v>
      </c>
      <c r="U26" s="196">
        <v>21.29</v>
      </c>
      <c r="V26" s="196">
        <v>1.92</v>
      </c>
      <c r="W26" s="196">
        <v>1.92</v>
      </c>
      <c r="X26" s="196">
        <v>21.11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21.11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383.81</v>
      </c>
      <c r="M27" s="196">
        <v>27.09</v>
      </c>
      <c r="N27" s="196">
        <v>17.39</v>
      </c>
      <c r="O27" s="196">
        <v>0</v>
      </c>
      <c r="P27" s="196">
        <v>32.450000000000003</v>
      </c>
      <c r="Q27" s="196">
        <v>1.92</v>
      </c>
      <c r="R27" s="196">
        <v>5.95</v>
      </c>
      <c r="S27" s="196">
        <v>1.28</v>
      </c>
      <c r="T27" s="196">
        <v>0</v>
      </c>
      <c r="U27" s="196">
        <v>21.29</v>
      </c>
      <c r="V27" s="196">
        <v>2.44</v>
      </c>
      <c r="W27" s="196">
        <v>7.79</v>
      </c>
      <c r="X27" s="196">
        <v>33.68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54.82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55.83</v>
      </c>
      <c r="AQ27" s="196">
        <v>20.010000000000002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462.48</v>
      </c>
      <c r="M28" s="196">
        <v>27.09</v>
      </c>
      <c r="N28" s="196">
        <v>17.39</v>
      </c>
      <c r="O28" s="196">
        <v>0</v>
      </c>
      <c r="P28" s="196">
        <v>32.450000000000003</v>
      </c>
      <c r="Q28" s="196">
        <v>1.57</v>
      </c>
      <c r="R28" s="196">
        <v>8.0500000000000007</v>
      </c>
      <c r="S28" s="196">
        <v>1.78</v>
      </c>
      <c r="T28" s="196">
        <v>0</v>
      </c>
      <c r="U28" s="196">
        <v>21.29</v>
      </c>
      <c r="V28" s="196">
        <v>3.8</v>
      </c>
      <c r="W28" s="196">
        <v>10.25</v>
      </c>
      <c r="X28" s="196">
        <v>37.06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54.82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69.61</v>
      </c>
      <c r="AQ28" s="196">
        <v>24.73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8.9700000000000006</v>
      </c>
      <c r="L29" s="196">
        <v>540.79999999999995</v>
      </c>
      <c r="M29" s="196">
        <v>27.09</v>
      </c>
      <c r="N29" s="196">
        <v>17.39</v>
      </c>
      <c r="O29" s="196">
        <v>0</v>
      </c>
      <c r="P29" s="196">
        <v>32.450000000000003</v>
      </c>
      <c r="Q29" s="196">
        <v>6.42</v>
      </c>
      <c r="R29" s="196">
        <v>11.53</v>
      </c>
      <c r="S29" s="196">
        <v>7.77</v>
      </c>
      <c r="T29" s="196">
        <v>0</v>
      </c>
      <c r="U29" s="196">
        <v>21.29</v>
      </c>
      <c r="V29" s="196">
        <v>5.12</v>
      </c>
      <c r="W29" s="196">
        <v>10.25</v>
      </c>
      <c r="X29" s="196">
        <v>37.06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54.82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74.540000000000006</v>
      </c>
      <c r="AQ29" s="196">
        <v>26.55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8.9700000000000006</v>
      </c>
      <c r="L30" s="196">
        <v>555.07000000000005</v>
      </c>
      <c r="M30" s="196">
        <v>27.09</v>
      </c>
      <c r="N30" s="196">
        <v>17.39</v>
      </c>
      <c r="O30" s="196">
        <v>0</v>
      </c>
      <c r="P30" s="196">
        <v>32.450000000000003</v>
      </c>
      <c r="Q30" s="196">
        <v>6.42</v>
      </c>
      <c r="R30" s="196">
        <v>12.48</v>
      </c>
      <c r="S30" s="196">
        <v>7.77</v>
      </c>
      <c r="T30" s="196">
        <v>0</v>
      </c>
      <c r="U30" s="196">
        <v>21.29</v>
      </c>
      <c r="V30" s="196">
        <v>6.07</v>
      </c>
      <c r="W30" s="196">
        <v>10.25</v>
      </c>
      <c r="X30" s="196">
        <v>37.06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74.540000000000006</v>
      </c>
      <c r="AQ30" s="196">
        <v>26.55</v>
      </c>
      <c r="AR30" s="196">
        <v>1.1499999999999999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8.64</v>
      </c>
      <c r="L31" s="196">
        <v>555.07000000000005</v>
      </c>
      <c r="M31" s="196">
        <v>27.09</v>
      </c>
      <c r="N31" s="196">
        <v>17.39</v>
      </c>
      <c r="O31" s="196">
        <v>0</v>
      </c>
      <c r="P31" s="196">
        <v>34.229999999999997</v>
      </c>
      <c r="Q31" s="196">
        <v>6.42</v>
      </c>
      <c r="R31" s="196">
        <v>12.48</v>
      </c>
      <c r="S31" s="196">
        <v>7.77</v>
      </c>
      <c r="T31" s="196">
        <v>0</v>
      </c>
      <c r="U31" s="196">
        <v>21.29</v>
      </c>
      <c r="V31" s="196">
        <v>6.1</v>
      </c>
      <c r="W31" s="196">
        <v>10.25</v>
      </c>
      <c r="X31" s="196">
        <v>37.06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74.540000000000006</v>
      </c>
      <c r="AQ31" s="196">
        <v>26.55</v>
      </c>
      <c r="AR31" s="196">
        <v>2.83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8.9700000000000006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35.090000000000003</v>
      </c>
      <c r="Q32" s="196">
        <v>6.42</v>
      </c>
      <c r="R32" s="196">
        <v>12.48</v>
      </c>
      <c r="S32" s="196">
        <v>7.77</v>
      </c>
      <c r="T32" s="196">
        <v>0</v>
      </c>
      <c r="U32" s="196">
        <v>21.29</v>
      </c>
      <c r="V32" s="196">
        <v>6.1</v>
      </c>
      <c r="W32" s="196">
        <v>10.25</v>
      </c>
      <c r="X32" s="196">
        <v>37.06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74.540000000000006</v>
      </c>
      <c r="AQ32" s="196">
        <v>26.55</v>
      </c>
      <c r="AR32" s="196">
        <v>6.39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35.53</v>
      </c>
      <c r="Q33" s="196">
        <v>6.42</v>
      </c>
      <c r="R33" s="196">
        <v>12.48</v>
      </c>
      <c r="S33" s="196">
        <v>7.77</v>
      </c>
      <c r="T33" s="196">
        <v>0</v>
      </c>
      <c r="U33" s="196">
        <v>21.29</v>
      </c>
      <c r="V33" s="196">
        <v>6.1</v>
      </c>
      <c r="W33" s="196">
        <v>9.86</v>
      </c>
      <c r="X33" s="196">
        <v>37.06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74.540000000000006</v>
      </c>
      <c r="AQ33" s="196">
        <v>26.55</v>
      </c>
      <c r="AR33" s="196">
        <v>10.65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35.97</v>
      </c>
      <c r="Q34" s="196">
        <v>6.42</v>
      </c>
      <c r="R34" s="196">
        <v>12.48</v>
      </c>
      <c r="S34" s="196">
        <v>7.77</v>
      </c>
      <c r="T34" s="196">
        <v>0</v>
      </c>
      <c r="U34" s="196">
        <v>21.29</v>
      </c>
      <c r="V34" s="196">
        <v>6.1</v>
      </c>
      <c r="W34" s="196">
        <v>9.86</v>
      </c>
      <c r="X34" s="196">
        <v>37.06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74.540000000000006</v>
      </c>
      <c r="AQ34" s="196">
        <v>26.55</v>
      </c>
      <c r="AR34" s="196">
        <v>17.5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34.770000000000003</v>
      </c>
      <c r="Q35" s="196">
        <v>6.42</v>
      </c>
      <c r="R35" s="196">
        <v>12.48</v>
      </c>
      <c r="S35" s="196">
        <v>7.77</v>
      </c>
      <c r="T35" s="196">
        <v>0</v>
      </c>
      <c r="U35" s="196">
        <v>21.29</v>
      </c>
      <c r="V35" s="196">
        <v>6.1</v>
      </c>
      <c r="W35" s="196">
        <v>9.86</v>
      </c>
      <c r="X35" s="196">
        <v>37.06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74.540000000000006</v>
      </c>
      <c r="AQ35" s="196">
        <v>26.55</v>
      </c>
      <c r="AR35" s="196">
        <v>19.63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34.770000000000003</v>
      </c>
      <c r="Q36" s="196">
        <v>6.42</v>
      </c>
      <c r="R36" s="196">
        <v>12.48</v>
      </c>
      <c r="S36" s="196">
        <v>7.77</v>
      </c>
      <c r="T36" s="196">
        <v>0</v>
      </c>
      <c r="U36" s="196">
        <v>21.29</v>
      </c>
      <c r="V36" s="196">
        <v>6.1</v>
      </c>
      <c r="W36" s="196">
        <v>9.86</v>
      </c>
      <c r="X36" s="196">
        <v>37.06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74.540000000000006</v>
      </c>
      <c r="AQ36" s="196">
        <v>26.55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34.770000000000003</v>
      </c>
      <c r="Q37" s="196">
        <v>6.42</v>
      </c>
      <c r="R37" s="196">
        <v>12.48</v>
      </c>
      <c r="S37" s="196">
        <v>7.77</v>
      </c>
      <c r="T37" s="196">
        <v>0</v>
      </c>
      <c r="U37" s="196">
        <v>21.29</v>
      </c>
      <c r="V37" s="196">
        <v>6.1</v>
      </c>
      <c r="W37" s="196">
        <v>9.86</v>
      </c>
      <c r="X37" s="196">
        <v>37.06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74.540000000000006</v>
      </c>
      <c r="AQ37" s="196">
        <v>26.55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34.770000000000003</v>
      </c>
      <c r="Q38" s="196">
        <v>6.42</v>
      </c>
      <c r="R38" s="196">
        <v>12.48</v>
      </c>
      <c r="S38" s="196">
        <v>7.77</v>
      </c>
      <c r="T38" s="196">
        <v>0</v>
      </c>
      <c r="U38" s="196">
        <v>21.29</v>
      </c>
      <c r="V38" s="196">
        <v>6.1</v>
      </c>
      <c r="W38" s="196">
        <v>9.86</v>
      </c>
      <c r="X38" s="196">
        <v>37.06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74.540000000000006</v>
      </c>
      <c r="AQ38" s="196">
        <v>26.55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34.770000000000003</v>
      </c>
      <c r="Q39" s="196">
        <v>6.42</v>
      </c>
      <c r="R39" s="196">
        <v>12.48</v>
      </c>
      <c r="S39" s="196">
        <v>7.77</v>
      </c>
      <c r="T39" s="196">
        <v>0</v>
      </c>
      <c r="U39" s="196">
        <v>21.29</v>
      </c>
      <c r="V39" s="196">
        <v>6.1</v>
      </c>
      <c r="W39" s="196">
        <v>9.57</v>
      </c>
      <c r="X39" s="196">
        <v>37.06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74.540000000000006</v>
      </c>
      <c r="AQ39" s="196">
        <v>26.55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34.770000000000003</v>
      </c>
      <c r="Q40" s="196">
        <v>6.42</v>
      </c>
      <c r="R40" s="196">
        <v>12.48</v>
      </c>
      <c r="S40" s="196">
        <v>7.77</v>
      </c>
      <c r="T40" s="196">
        <v>0</v>
      </c>
      <c r="U40" s="196">
        <v>21.29</v>
      </c>
      <c r="V40" s="196">
        <v>6.1</v>
      </c>
      <c r="W40" s="196">
        <v>9.57</v>
      </c>
      <c r="X40" s="196">
        <v>37.06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74.540000000000006</v>
      </c>
      <c r="AQ40" s="196">
        <v>26.55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34.770000000000003</v>
      </c>
      <c r="Q41" s="196">
        <v>6.42</v>
      </c>
      <c r="R41" s="196">
        <v>12.48</v>
      </c>
      <c r="S41" s="196">
        <v>7.77</v>
      </c>
      <c r="T41" s="196">
        <v>0</v>
      </c>
      <c r="U41" s="196">
        <v>21.29</v>
      </c>
      <c r="V41" s="196">
        <v>6.1</v>
      </c>
      <c r="W41" s="196">
        <v>9.57</v>
      </c>
      <c r="X41" s="196">
        <v>37.06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74.540000000000006</v>
      </c>
      <c r="AQ41" s="196">
        <v>26.55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34.770000000000003</v>
      </c>
      <c r="Q42" s="196">
        <v>6.42</v>
      </c>
      <c r="R42" s="196">
        <v>12.48</v>
      </c>
      <c r="S42" s="196">
        <v>7.77</v>
      </c>
      <c r="T42" s="196">
        <v>0</v>
      </c>
      <c r="U42" s="196">
        <v>21.29</v>
      </c>
      <c r="V42" s="196">
        <v>6.1</v>
      </c>
      <c r="W42" s="196">
        <v>9.57</v>
      </c>
      <c r="X42" s="196">
        <v>37.06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74.540000000000006</v>
      </c>
      <c r="AQ42" s="196">
        <v>26.55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8.9700000000000006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34.770000000000003</v>
      </c>
      <c r="Q43" s="196">
        <v>6.42</v>
      </c>
      <c r="R43" s="196">
        <v>12.48</v>
      </c>
      <c r="S43" s="196">
        <v>7.77</v>
      </c>
      <c r="T43" s="196">
        <v>0</v>
      </c>
      <c r="U43" s="196">
        <v>21.29</v>
      </c>
      <c r="V43" s="196">
        <v>6.1</v>
      </c>
      <c r="W43" s="196">
        <v>9.57</v>
      </c>
      <c r="X43" s="196">
        <v>37.06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74.540000000000006</v>
      </c>
      <c r="AQ43" s="196">
        <v>26.55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8.9700000000000006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34.770000000000003</v>
      </c>
      <c r="Q44" s="196">
        <v>6.42</v>
      </c>
      <c r="R44" s="196">
        <v>12.48</v>
      </c>
      <c r="S44" s="196">
        <v>7.77</v>
      </c>
      <c r="T44" s="196">
        <v>0</v>
      </c>
      <c r="U44" s="196">
        <v>21.29</v>
      </c>
      <c r="V44" s="196">
        <v>6.1</v>
      </c>
      <c r="W44" s="196">
        <v>9.57</v>
      </c>
      <c r="X44" s="196">
        <v>37.06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74.540000000000006</v>
      </c>
      <c r="AQ44" s="196">
        <v>26.55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8.9700000000000006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34.770000000000003</v>
      </c>
      <c r="Q45" s="196">
        <v>6.42</v>
      </c>
      <c r="R45" s="196">
        <v>12.48</v>
      </c>
      <c r="S45" s="196">
        <v>7.77</v>
      </c>
      <c r="T45" s="196">
        <v>0</v>
      </c>
      <c r="U45" s="196">
        <v>21.29</v>
      </c>
      <c r="V45" s="196">
        <v>6.1</v>
      </c>
      <c r="W45" s="196">
        <v>9.57</v>
      </c>
      <c r="X45" s="196">
        <v>37.06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74.540000000000006</v>
      </c>
      <c r="AQ45" s="196">
        <v>26.55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8.9700000000000006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34.11</v>
      </c>
      <c r="Q46" s="196">
        <v>6.42</v>
      </c>
      <c r="R46" s="196">
        <v>12.48</v>
      </c>
      <c r="S46" s="196">
        <v>7.77</v>
      </c>
      <c r="T46" s="196">
        <v>0</v>
      </c>
      <c r="U46" s="196">
        <v>21.29</v>
      </c>
      <c r="V46" s="196">
        <v>6.1</v>
      </c>
      <c r="W46" s="196">
        <v>9.57</v>
      </c>
      <c r="X46" s="196">
        <v>37.06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74.540000000000006</v>
      </c>
      <c r="AQ46" s="196">
        <v>26.55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34.11</v>
      </c>
      <c r="Q47" s="196">
        <v>6.42</v>
      </c>
      <c r="R47" s="196">
        <v>12.48</v>
      </c>
      <c r="S47" s="196">
        <v>7.77</v>
      </c>
      <c r="T47" s="196">
        <v>0</v>
      </c>
      <c r="U47" s="196">
        <v>21.29</v>
      </c>
      <c r="V47" s="196">
        <v>6.1</v>
      </c>
      <c r="W47" s="196">
        <v>9.57</v>
      </c>
      <c r="X47" s="196">
        <v>37.06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74.540000000000006</v>
      </c>
      <c r="AQ47" s="196">
        <v>26.55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8.9700000000000006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34.11</v>
      </c>
      <c r="Q48" s="196">
        <v>6.42</v>
      </c>
      <c r="R48" s="196">
        <v>12.48</v>
      </c>
      <c r="S48" s="196">
        <v>7.77</v>
      </c>
      <c r="T48" s="196">
        <v>0</v>
      </c>
      <c r="U48" s="196">
        <v>21.29</v>
      </c>
      <c r="V48" s="196">
        <v>6.1</v>
      </c>
      <c r="W48" s="196">
        <v>9.57</v>
      </c>
      <c r="X48" s="196">
        <v>37.06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74.540000000000006</v>
      </c>
      <c r="AQ48" s="196">
        <v>26.55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8.9700000000000006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34.11</v>
      </c>
      <c r="Q49" s="196">
        <v>6.42</v>
      </c>
      <c r="R49" s="196">
        <v>12.48</v>
      </c>
      <c r="S49" s="196">
        <v>7.77</v>
      </c>
      <c r="T49" s="196">
        <v>0</v>
      </c>
      <c r="U49" s="196">
        <v>21.29</v>
      </c>
      <c r="V49" s="196">
        <v>6.1</v>
      </c>
      <c r="W49" s="196">
        <v>9.57</v>
      </c>
      <c r="X49" s="196">
        <v>37.06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74.540000000000006</v>
      </c>
      <c r="AQ49" s="196">
        <v>26.55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34.11</v>
      </c>
      <c r="Q50" s="196">
        <v>6.42</v>
      </c>
      <c r="R50" s="196">
        <v>12.48</v>
      </c>
      <c r="S50" s="196">
        <v>7.77</v>
      </c>
      <c r="T50" s="196">
        <v>0</v>
      </c>
      <c r="U50" s="196">
        <v>21.29</v>
      </c>
      <c r="V50" s="196">
        <v>6.1</v>
      </c>
      <c r="W50" s="196">
        <v>9.57</v>
      </c>
      <c r="X50" s="196">
        <v>37.06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74.540000000000006</v>
      </c>
      <c r="AQ50" s="196">
        <v>26.55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34.11</v>
      </c>
      <c r="Q51" s="196">
        <v>6.42</v>
      </c>
      <c r="R51" s="196">
        <v>12.48</v>
      </c>
      <c r="S51" s="196">
        <v>7.77</v>
      </c>
      <c r="T51" s="196">
        <v>0</v>
      </c>
      <c r="U51" s="196">
        <v>21.29</v>
      </c>
      <c r="V51" s="196">
        <v>6.1</v>
      </c>
      <c r="W51" s="196">
        <v>9.57</v>
      </c>
      <c r="X51" s="196">
        <v>37.06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74.540000000000006</v>
      </c>
      <c r="AQ51" s="196">
        <v>26.55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34.11</v>
      </c>
      <c r="Q52" s="196">
        <v>6.42</v>
      </c>
      <c r="R52" s="196">
        <v>12.48</v>
      </c>
      <c r="S52" s="196">
        <v>7.77</v>
      </c>
      <c r="T52" s="196">
        <v>0</v>
      </c>
      <c r="U52" s="196">
        <v>21.29</v>
      </c>
      <c r="V52" s="196">
        <v>6.1</v>
      </c>
      <c r="W52" s="196">
        <v>9.57</v>
      </c>
      <c r="X52" s="196">
        <v>37.06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74.540000000000006</v>
      </c>
      <c r="AQ52" s="196">
        <v>26.55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8.98</v>
      </c>
      <c r="L53" s="196">
        <v>555.07000000000005</v>
      </c>
      <c r="M53" s="196">
        <v>27.09</v>
      </c>
      <c r="N53" s="196">
        <v>17.39</v>
      </c>
      <c r="O53" s="196">
        <v>0</v>
      </c>
      <c r="P53" s="196">
        <v>34.11</v>
      </c>
      <c r="Q53" s="196">
        <v>6.42</v>
      </c>
      <c r="R53" s="196">
        <v>12.48</v>
      </c>
      <c r="S53" s="196">
        <v>7.77</v>
      </c>
      <c r="T53" s="196">
        <v>0</v>
      </c>
      <c r="U53" s="196">
        <v>21.29</v>
      </c>
      <c r="V53" s="196">
        <v>6.1</v>
      </c>
      <c r="W53" s="196">
        <v>9.57</v>
      </c>
      <c r="X53" s="196">
        <v>37.06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74.540000000000006</v>
      </c>
      <c r="AQ53" s="196">
        <v>26.55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8.98</v>
      </c>
      <c r="L54" s="196">
        <v>555.07000000000005</v>
      </c>
      <c r="M54" s="196">
        <v>27.09</v>
      </c>
      <c r="N54" s="196">
        <v>17.39</v>
      </c>
      <c r="O54" s="196">
        <v>0</v>
      </c>
      <c r="P54" s="196">
        <v>34.11</v>
      </c>
      <c r="Q54" s="196">
        <v>6.42</v>
      </c>
      <c r="R54" s="196">
        <v>12.48</v>
      </c>
      <c r="S54" s="196">
        <v>7.77</v>
      </c>
      <c r="T54" s="196">
        <v>0</v>
      </c>
      <c r="U54" s="196">
        <v>21.29</v>
      </c>
      <c r="V54" s="196">
        <v>6.1</v>
      </c>
      <c r="W54" s="196">
        <v>9.57</v>
      </c>
      <c r="X54" s="196">
        <v>37.06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74.540000000000006</v>
      </c>
      <c r="AQ54" s="196">
        <v>26.55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508.53</v>
      </c>
      <c r="M55" s="196">
        <v>27.09</v>
      </c>
      <c r="N55" s="196">
        <v>17.39</v>
      </c>
      <c r="O55" s="196">
        <v>0</v>
      </c>
      <c r="P55" s="196">
        <v>34.11</v>
      </c>
      <c r="Q55" s="196">
        <v>6.42</v>
      </c>
      <c r="R55" s="196">
        <v>12.48</v>
      </c>
      <c r="S55" s="196">
        <v>7.77</v>
      </c>
      <c r="T55" s="196">
        <v>0</v>
      </c>
      <c r="U55" s="196">
        <v>21.29</v>
      </c>
      <c r="V55" s="196">
        <v>6.1</v>
      </c>
      <c r="W55" s="196">
        <v>9.9499999999999993</v>
      </c>
      <c r="X55" s="196">
        <v>37.06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74.540000000000006</v>
      </c>
      <c r="AQ55" s="196">
        <v>26.55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554.39</v>
      </c>
      <c r="M56" s="196">
        <v>27.09</v>
      </c>
      <c r="N56" s="196">
        <v>17.39</v>
      </c>
      <c r="O56" s="196">
        <v>0</v>
      </c>
      <c r="P56" s="196">
        <v>34.11</v>
      </c>
      <c r="Q56" s="196">
        <v>6.42</v>
      </c>
      <c r="R56" s="196">
        <v>12.48</v>
      </c>
      <c r="S56" s="196">
        <v>7.77</v>
      </c>
      <c r="T56" s="196">
        <v>0</v>
      </c>
      <c r="U56" s="196">
        <v>21.29</v>
      </c>
      <c r="V56" s="196">
        <v>6.1</v>
      </c>
      <c r="W56" s="196">
        <v>9.9499999999999993</v>
      </c>
      <c r="X56" s="196">
        <v>37.06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74.540000000000006</v>
      </c>
      <c r="AQ56" s="196">
        <v>26.55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8.98</v>
      </c>
      <c r="L57" s="196">
        <v>508.54</v>
      </c>
      <c r="M57" s="196">
        <v>27.09</v>
      </c>
      <c r="N57" s="196">
        <v>17.39</v>
      </c>
      <c r="O57" s="196">
        <v>0</v>
      </c>
      <c r="P57" s="196">
        <v>34.11</v>
      </c>
      <c r="Q57" s="196">
        <v>6.42</v>
      </c>
      <c r="R57" s="196">
        <v>12.48</v>
      </c>
      <c r="S57" s="196">
        <v>7.77</v>
      </c>
      <c r="T57" s="196">
        <v>0</v>
      </c>
      <c r="U57" s="196">
        <v>21.29</v>
      </c>
      <c r="V57" s="196">
        <v>6.1</v>
      </c>
      <c r="W57" s="196">
        <v>9.9499999999999993</v>
      </c>
      <c r="X57" s="196">
        <v>37.06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52.39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74.540000000000006</v>
      </c>
      <c r="AQ57" s="196">
        <v>26.55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8.98</v>
      </c>
      <c r="L58" s="196">
        <v>555.07000000000005</v>
      </c>
      <c r="M58" s="196">
        <v>27.09</v>
      </c>
      <c r="N58" s="196">
        <v>17.39</v>
      </c>
      <c r="O58" s="196">
        <v>0</v>
      </c>
      <c r="P58" s="196">
        <v>34.11</v>
      </c>
      <c r="Q58" s="196">
        <v>6.42</v>
      </c>
      <c r="R58" s="196">
        <v>12.48</v>
      </c>
      <c r="S58" s="196">
        <v>7.77</v>
      </c>
      <c r="T58" s="196">
        <v>0</v>
      </c>
      <c r="U58" s="196">
        <v>21.29</v>
      </c>
      <c r="V58" s="196">
        <v>6.1</v>
      </c>
      <c r="W58" s="196">
        <v>9.9499999999999993</v>
      </c>
      <c r="X58" s="196">
        <v>37.06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52.39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74.540000000000006</v>
      </c>
      <c r="AQ58" s="196">
        <v>26.55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8.98</v>
      </c>
      <c r="L59" s="196">
        <v>555.07000000000005</v>
      </c>
      <c r="M59" s="196">
        <v>27.09</v>
      </c>
      <c r="N59" s="196">
        <v>17.39</v>
      </c>
      <c r="O59" s="196">
        <v>0</v>
      </c>
      <c r="P59" s="196">
        <v>34.11</v>
      </c>
      <c r="Q59" s="196">
        <v>6.42</v>
      </c>
      <c r="R59" s="196">
        <v>12.48</v>
      </c>
      <c r="S59" s="196">
        <v>7.77</v>
      </c>
      <c r="T59" s="196">
        <v>0</v>
      </c>
      <c r="U59" s="196">
        <v>20.76</v>
      </c>
      <c r="V59" s="196">
        <v>6.1</v>
      </c>
      <c r="W59" s="196">
        <v>9.86</v>
      </c>
      <c r="X59" s="196">
        <v>37.06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52.39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74.540000000000006</v>
      </c>
      <c r="AQ59" s="196">
        <v>26.55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8.98</v>
      </c>
      <c r="L60" s="196">
        <v>555.07000000000005</v>
      </c>
      <c r="M60" s="196">
        <v>27.09</v>
      </c>
      <c r="N60" s="196">
        <v>17.39</v>
      </c>
      <c r="O60" s="196">
        <v>0</v>
      </c>
      <c r="P60" s="196">
        <v>34.11</v>
      </c>
      <c r="Q60" s="196">
        <v>6.42</v>
      </c>
      <c r="R60" s="196">
        <v>12.48</v>
      </c>
      <c r="S60" s="196">
        <v>7.77</v>
      </c>
      <c r="T60" s="196">
        <v>0</v>
      </c>
      <c r="U60" s="196">
        <v>20.76</v>
      </c>
      <c r="V60" s="196">
        <v>6.1</v>
      </c>
      <c r="W60" s="196">
        <v>9.86</v>
      </c>
      <c r="X60" s="196">
        <v>37.06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52.39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74.540000000000006</v>
      </c>
      <c r="AQ60" s="196">
        <v>26.55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8.98</v>
      </c>
      <c r="L61" s="196">
        <v>555.07000000000005</v>
      </c>
      <c r="M61" s="196">
        <v>27.09</v>
      </c>
      <c r="N61" s="196">
        <v>17.39</v>
      </c>
      <c r="O61" s="196">
        <v>0</v>
      </c>
      <c r="P61" s="196">
        <v>34.11</v>
      </c>
      <c r="Q61" s="196">
        <v>6.42</v>
      </c>
      <c r="R61" s="196">
        <v>12.48</v>
      </c>
      <c r="S61" s="196">
        <v>7.77</v>
      </c>
      <c r="T61" s="196">
        <v>0</v>
      </c>
      <c r="U61" s="196">
        <v>20.76</v>
      </c>
      <c r="V61" s="196">
        <v>6.1</v>
      </c>
      <c r="W61" s="196">
        <v>9.86</v>
      </c>
      <c r="X61" s="196">
        <v>37.06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52.39</v>
      </c>
      <c r="AJ61" s="196">
        <v>0</v>
      </c>
      <c r="AK61" s="196">
        <v>0</v>
      </c>
      <c r="AL61" s="196">
        <v>0</v>
      </c>
      <c r="AM61" s="196">
        <v>0</v>
      </c>
      <c r="AN61" s="196">
        <v>6.8</v>
      </c>
      <c r="AO61">
        <v>0</v>
      </c>
      <c r="AP61" s="196">
        <v>74.540000000000006</v>
      </c>
      <c r="AQ61" s="196">
        <v>26.55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8.98</v>
      </c>
      <c r="L62" s="196">
        <v>555.07000000000005</v>
      </c>
      <c r="M62" s="196">
        <v>27.09</v>
      </c>
      <c r="N62" s="196">
        <v>17.39</v>
      </c>
      <c r="O62" s="196">
        <v>0</v>
      </c>
      <c r="P62" s="196">
        <v>34.11</v>
      </c>
      <c r="Q62" s="196">
        <v>6.42</v>
      </c>
      <c r="R62" s="196">
        <v>12.48</v>
      </c>
      <c r="S62" s="196">
        <v>7.77</v>
      </c>
      <c r="T62" s="196">
        <v>0</v>
      </c>
      <c r="U62" s="196">
        <v>20.76</v>
      </c>
      <c r="V62" s="196">
        <v>6.1</v>
      </c>
      <c r="W62" s="196">
        <v>9.86</v>
      </c>
      <c r="X62" s="196">
        <v>37.06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52.39</v>
      </c>
      <c r="AJ62" s="196">
        <v>0</v>
      </c>
      <c r="AK62" s="196">
        <v>0</v>
      </c>
      <c r="AL62" s="196">
        <v>0</v>
      </c>
      <c r="AM62" s="196">
        <v>0</v>
      </c>
      <c r="AN62" s="196">
        <v>6.8</v>
      </c>
      <c r="AO62">
        <v>0</v>
      </c>
      <c r="AP62" s="196">
        <v>74.540000000000006</v>
      </c>
      <c r="AQ62" s="196">
        <v>26.55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8.98</v>
      </c>
      <c r="L63" s="196">
        <v>555.07000000000005</v>
      </c>
      <c r="M63" s="196">
        <v>27.09</v>
      </c>
      <c r="N63" s="196">
        <v>17.39</v>
      </c>
      <c r="O63" s="196">
        <v>0</v>
      </c>
      <c r="P63" s="196">
        <v>34.11</v>
      </c>
      <c r="Q63" s="196">
        <v>6.42</v>
      </c>
      <c r="R63" s="196">
        <v>12.48</v>
      </c>
      <c r="S63" s="196">
        <v>7.77</v>
      </c>
      <c r="T63" s="196">
        <v>0</v>
      </c>
      <c r="U63" s="196">
        <v>20.76</v>
      </c>
      <c r="V63" s="196">
        <v>6.1</v>
      </c>
      <c r="W63" s="196">
        <v>9.86</v>
      </c>
      <c r="X63" s="196">
        <v>37.06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52.39</v>
      </c>
      <c r="AJ63" s="196">
        <v>0</v>
      </c>
      <c r="AK63" s="196">
        <v>0</v>
      </c>
      <c r="AL63" s="196">
        <v>0</v>
      </c>
      <c r="AM63" s="196">
        <v>0</v>
      </c>
      <c r="AN63" s="196">
        <v>6.8</v>
      </c>
      <c r="AO63">
        <v>0</v>
      </c>
      <c r="AP63" s="196">
        <v>74.540000000000006</v>
      </c>
      <c r="AQ63" s="196">
        <v>26.55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8.98</v>
      </c>
      <c r="L64" s="196">
        <v>555.07000000000005</v>
      </c>
      <c r="M64" s="196">
        <v>27.09</v>
      </c>
      <c r="N64" s="196">
        <v>17.39</v>
      </c>
      <c r="O64" s="196">
        <v>0</v>
      </c>
      <c r="P64" s="196">
        <v>34.11</v>
      </c>
      <c r="Q64" s="196">
        <v>6.42</v>
      </c>
      <c r="R64" s="196">
        <v>12.48</v>
      </c>
      <c r="S64" s="196">
        <v>7.77</v>
      </c>
      <c r="T64" s="196">
        <v>0</v>
      </c>
      <c r="U64" s="196">
        <v>20.76</v>
      </c>
      <c r="V64" s="196">
        <v>6.1</v>
      </c>
      <c r="W64" s="196">
        <v>9.86</v>
      </c>
      <c r="X64" s="196">
        <v>37.06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52.39</v>
      </c>
      <c r="AJ64" s="196">
        <v>0</v>
      </c>
      <c r="AK64" s="196">
        <v>0</v>
      </c>
      <c r="AL64" s="196">
        <v>0</v>
      </c>
      <c r="AM64" s="196">
        <v>0</v>
      </c>
      <c r="AN64" s="196">
        <v>6.8</v>
      </c>
      <c r="AO64">
        <v>0</v>
      </c>
      <c r="AP64" s="196">
        <v>74.540000000000006</v>
      </c>
      <c r="AQ64" s="196">
        <v>26.55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8.98</v>
      </c>
      <c r="L65" s="196">
        <v>555.07000000000005</v>
      </c>
      <c r="M65" s="196">
        <v>27.09</v>
      </c>
      <c r="N65" s="196">
        <v>17.39</v>
      </c>
      <c r="O65" s="196">
        <v>0</v>
      </c>
      <c r="P65" s="196">
        <v>34.11</v>
      </c>
      <c r="Q65" s="196">
        <v>6.42</v>
      </c>
      <c r="R65" s="196">
        <v>12.48</v>
      </c>
      <c r="S65" s="196">
        <v>7.77</v>
      </c>
      <c r="T65" s="196">
        <v>0</v>
      </c>
      <c r="U65" s="196">
        <v>20.76</v>
      </c>
      <c r="V65" s="196">
        <v>6.1</v>
      </c>
      <c r="W65" s="196">
        <v>9.86</v>
      </c>
      <c r="X65" s="196">
        <v>37.06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52.39</v>
      </c>
      <c r="AJ65" s="196">
        <v>0</v>
      </c>
      <c r="AK65" s="196">
        <v>0</v>
      </c>
      <c r="AL65" s="196">
        <v>0</v>
      </c>
      <c r="AM65" s="196">
        <v>0</v>
      </c>
      <c r="AN65" s="196">
        <v>6.8</v>
      </c>
      <c r="AO65">
        <v>0</v>
      </c>
      <c r="AP65" s="196">
        <v>74.540000000000006</v>
      </c>
      <c r="AQ65" s="196">
        <v>26.55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8.98</v>
      </c>
      <c r="L66" s="196">
        <v>555.07000000000005</v>
      </c>
      <c r="M66" s="196">
        <v>27.09</v>
      </c>
      <c r="N66" s="196">
        <v>17.39</v>
      </c>
      <c r="O66" s="196">
        <v>0</v>
      </c>
      <c r="P66" s="196">
        <v>34.11</v>
      </c>
      <c r="Q66" s="196">
        <v>6.42</v>
      </c>
      <c r="R66" s="196">
        <v>12.48</v>
      </c>
      <c r="S66" s="196">
        <v>7.77</v>
      </c>
      <c r="T66" s="196">
        <v>0</v>
      </c>
      <c r="U66" s="196">
        <v>20.76</v>
      </c>
      <c r="V66" s="196">
        <v>6.1</v>
      </c>
      <c r="W66" s="196">
        <v>9.86</v>
      </c>
      <c r="X66" s="196">
        <v>37.06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6.8</v>
      </c>
      <c r="AO66">
        <v>0</v>
      </c>
      <c r="AP66" s="196">
        <v>74.540000000000006</v>
      </c>
      <c r="AQ66" s="196">
        <v>26.55</v>
      </c>
      <c r="AR66" s="196">
        <v>22.8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8.98</v>
      </c>
      <c r="L67" s="196">
        <v>555.07000000000005</v>
      </c>
      <c r="M67" s="196">
        <v>27.09</v>
      </c>
      <c r="N67" s="196">
        <v>17.39</v>
      </c>
      <c r="O67" s="196">
        <v>0</v>
      </c>
      <c r="P67" s="196">
        <v>34.11</v>
      </c>
      <c r="Q67" s="196">
        <v>6.42</v>
      </c>
      <c r="R67" s="196">
        <v>12.48</v>
      </c>
      <c r="S67" s="196">
        <v>7.77</v>
      </c>
      <c r="T67" s="196">
        <v>0</v>
      </c>
      <c r="U67" s="196">
        <v>20.76</v>
      </c>
      <c r="V67" s="196">
        <v>6.1</v>
      </c>
      <c r="W67" s="196">
        <v>9.86</v>
      </c>
      <c r="X67" s="196">
        <v>37.06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6.8</v>
      </c>
      <c r="AO67">
        <v>0</v>
      </c>
      <c r="AP67" s="196">
        <v>74.540000000000006</v>
      </c>
      <c r="AQ67" s="196">
        <v>26.55</v>
      </c>
      <c r="AR67" s="196">
        <v>15.43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8.9700000000000006</v>
      </c>
      <c r="L68" s="196">
        <v>554.37</v>
      </c>
      <c r="M68" s="196">
        <v>27.09</v>
      </c>
      <c r="N68" s="196">
        <v>17.39</v>
      </c>
      <c r="O68" s="196">
        <v>0</v>
      </c>
      <c r="P68" s="196">
        <v>34.11</v>
      </c>
      <c r="Q68" s="196">
        <v>6.42</v>
      </c>
      <c r="R68" s="196">
        <v>12.48</v>
      </c>
      <c r="S68" s="196">
        <v>7.77</v>
      </c>
      <c r="T68" s="196">
        <v>0</v>
      </c>
      <c r="U68" s="196">
        <v>20.76</v>
      </c>
      <c r="V68" s="196">
        <v>6.1</v>
      </c>
      <c r="W68" s="196">
        <v>9.86</v>
      </c>
      <c r="X68" s="196">
        <v>37.06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6.8</v>
      </c>
      <c r="AO68">
        <v>0</v>
      </c>
      <c r="AP68" s="196">
        <v>74.540000000000006</v>
      </c>
      <c r="AQ68" s="196">
        <v>26.55</v>
      </c>
      <c r="AR68" s="196">
        <v>7.03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8.9700000000000006</v>
      </c>
      <c r="L69" s="196">
        <v>555.07000000000005</v>
      </c>
      <c r="M69" s="196">
        <v>27.09</v>
      </c>
      <c r="N69" s="196">
        <v>17.39</v>
      </c>
      <c r="O69" s="196">
        <v>0</v>
      </c>
      <c r="P69" s="196">
        <v>34.11</v>
      </c>
      <c r="Q69" s="196">
        <v>6.42</v>
      </c>
      <c r="R69" s="196">
        <v>12.48</v>
      </c>
      <c r="S69" s="196">
        <v>7.77</v>
      </c>
      <c r="T69" s="196">
        <v>0</v>
      </c>
      <c r="U69" s="196">
        <v>20.76</v>
      </c>
      <c r="V69" s="196">
        <v>6.1</v>
      </c>
      <c r="W69" s="196">
        <v>9.86</v>
      </c>
      <c r="X69" s="196">
        <v>37.06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6.8</v>
      </c>
      <c r="AO69">
        <v>0</v>
      </c>
      <c r="AP69" s="196">
        <v>74.540000000000006</v>
      </c>
      <c r="AQ69" s="196">
        <v>26.55</v>
      </c>
      <c r="AR69" s="196">
        <v>2.59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8.9700000000000006</v>
      </c>
      <c r="L70" s="196">
        <v>555.07000000000005</v>
      </c>
      <c r="M70" s="196">
        <v>27.09</v>
      </c>
      <c r="N70" s="196">
        <v>17.39</v>
      </c>
      <c r="O70" s="196">
        <v>0</v>
      </c>
      <c r="P70" s="196">
        <v>34.11</v>
      </c>
      <c r="Q70" s="196">
        <v>6.42</v>
      </c>
      <c r="R70" s="196">
        <v>12.48</v>
      </c>
      <c r="S70" s="196">
        <v>7.77</v>
      </c>
      <c r="T70" s="196">
        <v>0</v>
      </c>
      <c r="U70" s="196">
        <v>20.76</v>
      </c>
      <c r="V70" s="196">
        <v>6.1</v>
      </c>
      <c r="W70" s="196">
        <v>9.86</v>
      </c>
      <c r="X70" s="196">
        <v>37.06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6.8</v>
      </c>
      <c r="AO70">
        <v>0</v>
      </c>
      <c r="AP70" s="196">
        <v>74.540000000000006</v>
      </c>
      <c r="AQ70" s="196">
        <v>26.55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8.74</v>
      </c>
      <c r="L71" s="196">
        <v>555.07000000000005</v>
      </c>
      <c r="M71" s="196">
        <v>27.09</v>
      </c>
      <c r="N71" s="196">
        <v>17.39</v>
      </c>
      <c r="O71" s="196">
        <v>0</v>
      </c>
      <c r="P71" s="196">
        <v>34.11</v>
      </c>
      <c r="Q71" s="196">
        <v>6.42</v>
      </c>
      <c r="R71" s="196">
        <v>12.48</v>
      </c>
      <c r="S71" s="196">
        <v>7.77</v>
      </c>
      <c r="T71" s="196">
        <v>0</v>
      </c>
      <c r="U71" s="196">
        <v>20.76</v>
      </c>
      <c r="V71" s="196">
        <v>6.1</v>
      </c>
      <c r="W71" s="196">
        <v>9.86</v>
      </c>
      <c r="X71" s="196">
        <v>37.06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6.8</v>
      </c>
      <c r="AO71">
        <v>0</v>
      </c>
      <c r="AP71" s="196">
        <v>74.540000000000006</v>
      </c>
      <c r="AQ71" s="196">
        <v>26.55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34.11</v>
      </c>
      <c r="Q72" s="196">
        <v>6.42</v>
      </c>
      <c r="R72" s="196">
        <v>12.48</v>
      </c>
      <c r="S72" s="196">
        <v>7.77</v>
      </c>
      <c r="T72" s="196">
        <v>0</v>
      </c>
      <c r="U72" s="196">
        <v>20.76</v>
      </c>
      <c r="V72" s="196">
        <v>6.1</v>
      </c>
      <c r="W72" s="196">
        <v>9.86</v>
      </c>
      <c r="X72" s="196">
        <v>37.06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6.8</v>
      </c>
      <c r="AO72">
        <v>0</v>
      </c>
      <c r="AP72" s="196">
        <v>74.540000000000006</v>
      </c>
      <c r="AQ72" s="196">
        <v>26.55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34.11</v>
      </c>
      <c r="Q73" s="196">
        <v>6.42</v>
      </c>
      <c r="R73" s="196">
        <v>12.48</v>
      </c>
      <c r="S73" s="196">
        <v>7.77</v>
      </c>
      <c r="T73" s="196">
        <v>0</v>
      </c>
      <c r="U73" s="196">
        <v>20.76</v>
      </c>
      <c r="V73" s="196">
        <v>6.1</v>
      </c>
      <c r="W73" s="196">
        <v>9.86</v>
      </c>
      <c r="X73" s="196">
        <v>37.06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6.8</v>
      </c>
      <c r="AO73">
        <v>0</v>
      </c>
      <c r="AP73" s="196">
        <v>74.540000000000006</v>
      </c>
      <c r="AQ73" s="196">
        <v>26.55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34.11</v>
      </c>
      <c r="Q74" s="196">
        <v>6.42</v>
      </c>
      <c r="R74" s="196">
        <v>12.48</v>
      </c>
      <c r="S74" s="196">
        <v>7.77</v>
      </c>
      <c r="T74" s="196">
        <v>0</v>
      </c>
      <c r="U74" s="196">
        <v>20.76</v>
      </c>
      <c r="V74" s="196">
        <v>6.1</v>
      </c>
      <c r="W74" s="196">
        <v>9.86</v>
      </c>
      <c r="X74" s="196">
        <v>37.06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6.8</v>
      </c>
      <c r="AO74">
        <v>0</v>
      </c>
      <c r="AP74" s="196">
        <v>74.540000000000006</v>
      </c>
      <c r="AQ74" s="196">
        <v>26.55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34.11</v>
      </c>
      <c r="Q75" s="196">
        <v>6.42</v>
      </c>
      <c r="R75" s="196">
        <v>12.48</v>
      </c>
      <c r="S75" s="196">
        <v>7.77</v>
      </c>
      <c r="T75" s="196">
        <v>0</v>
      </c>
      <c r="U75" s="196">
        <v>20.76</v>
      </c>
      <c r="V75" s="196">
        <v>6.1</v>
      </c>
      <c r="W75" s="196">
        <v>9.86</v>
      </c>
      <c r="X75" s="196">
        <v>37.06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74.540000000000006</v>
      </c>
      <c r="AQ75" s="196">
        <v>26.55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34.11</v>
      </c>
      <c r="Q76" s="196">
        <v>6.42</v>
      </c>
      <c r="R76" s="196">
        <v>12.48</v>
      </c>
      <c r="S76" s="196">
        <v>7.77</v>
      </c>
      <c r="T76" s="196">
        <v>0</v>
      </c>
      <c r="U76" s="196">
        <v>20.76</v>
      </c>
      <c r="V76" s="196">
        <v>6.1</v>
      </c>
      <c r="W76" s="196">
        <v>9.86</v>
      </c>
      <c r="X76" s="196">
        <v>37.06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74.540000000000006</v>
      </c>
      <c r="AQ76" s="196">
        <v>26.55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34.11</v>
      </c>
      <c r="Q77" s="196">
        <v>6.42</v>
      </c>
      <c r="R77" s="196">
        <v>12.48</v>
      </c>
      <c r="S77" s="196">
        <v>7.77</v>
      </c>
      <c r="T77" s="196">
        <v>0</v>
      </c>
      <c r="U77" s="196">
        <v>20.76</v>
      </c>
      <c r="V77" s="196">
        <v>6.1</v>
      </c>
      <c r="W77" s="196">
        <v>9.86</v>
      </c>
      <c r="X77" s="196">
        <v>37.06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74.540000000000006</v>
      </c>
      <c r="AQ77" s="196">
        <v>26.55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34.11</v>
      </c>
      <c r="Q78" s="196">
        <v>6.42</v>
      </c>
      <c r="R78" s="196">
        <v>12.48</v>
      </c>
      <c r="S78" s="196">
        <v>7.77</v>
      </c>
      <c r="T78" s="196">
        <v>0</v>
      </c>
      <c r="U78" s="196">
        <v>20.76</v>
      </c>
      <c r="V78" s="196">
        <v>6.1</v>
      </c>
      <c r="W78" s="196">
        <v>9.86</v>
      </c>
      <c r="X78" s="196">
        <v>37.06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74.540000000000006</v>
      </c>
      <c r="AQ78" s="196">
        <v>26.55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34.11</v>
      </c>
      <c r="Q79" s="196">
        <v>6.42</v>
      </c>
      <c r="R79" s="196">
        <v>12.48</v>
      </c>
      <c r="S79" s="196">
        <v>7.77</v>
      </c>
      <c r="T79" s="196">
        <v>0</v>
      </c>
      <c r="U79" s="196">
        <v>20.76</v>
      </c>
      <c r="V79" s="196">
        <v>6.1</v>
      </c>
      <c r="W79" s="196">
        <v>9.86</v>
      </c>
      <c r="X79" s="196">
        <v>39.049999999999997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74.540000000000006</v>
      </c>
      <c r="AQ79" s="196">
        <v>26.55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34.11</v>
      </c>
      <c r="Q80" s="196">
        <v>6.42</v>
      </c>
      <c r="R80" s="196">
        <v>12.48</v>
      </c>
      <c r="S80" s="196">
        <v>7.77</v>
      </c>
      <c r="T80" s="196">
        <v>0</v>
      </c>
      <c r="U80" s="196">
        <v>20.76</v>
      </c>
      <c r="V80" s="196">
        <v>6.1</v>
      </c>
      <c r="W80" s="196">
        <v>9.86</v>
      </c>
      <c r="X80" s="196">
        <v>42.11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74.540000000000006</v>
      </c>
      <c r="AQ80" s="196">
        <v>26.55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34.11</v>
      </c>
      <c r="Q81" s="196">
        <v>6.42</v>
      </c>
      <c r="R81" s="196">
        <v>12.48</v>
      </c>
      <c r="S81" s="196">
        <v>7.77</v>
      </c>
      <c r="T81" s="196">
        <v>0</v>
      </c>
      <c r="U81" s="196">
        <v>20.76</v>
      </c>
      <c r="V81" s="196">
        <v>6.1</v>
      </c>
      <c r="W81" s="196">
        <v>12.84</v>
      </c>
      <c r="X81" s="196">
        <v>43.43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74.540000000000006</v>
      </c>
      <c r="AQ81" s="196">
        <v>26.55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34.11</v>
      </c>
      <c r="Q82" s="196">
        <v>6.42</v>
      </c>
      <c r="R82" s="196">
        <v>12.48</v>
      </c>
      <c r="S82" s="196">
        <v>7.77</v>
      </c>
      <c r="T82" s="196">
        <v>0</v>
      </c>
      <c r="U82" s="196">
        <v>20.76</v>
      </c>
      <c r="V82" s="196">
        <v>6.1</v>
      </c>
      <c r="W82" s="196">
        <v>12.84</v>
      </c>
      <c r="X82" s="196">
        <v>43.43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74.540000000000006</v>
      </c>
      <c r="AQ82" s="196">
        <v>26.55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8.9700000000000006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34.11</v>
      </c>
      <c r="Q83" s="196">
        <v>6.42</v>
      </c>
      <c r="R83" s="196">
        <v>12.48</v>
      </c>
      <c r="S83" s="196">
        <v>7.77</v>
      </c>
      <c r="T83" s="196">
        <v>0</v>
      </c>
      <c r="U83" s="196">
        <v>20.76</v>
      </c>
      <c r="V83" s="196">
        <v>6.1</v>
      </c>
      <c r="W83" s="196">
        <v>12.84</v>
      </c>
      <c r="X83" s="196">
        <v>40.15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74.540000000000006</v>
      </c>
      <c r="AQ83" s="196">
        <v>26.55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34.11</v>
      </c>
      <c r="Q84" s="196">
        <v>6.42</v>
      </c>
      <c r="R84" s="196">
        <v>12.48</v>
      </c>
      <c r="S84" s="196">
        <v>7.77</v>
      </c>
      <c r="T84" s="196">
        <v>0</v>
      </c>
      <c r="U84" s="196">
        <v>20.76</v>
      </c>
      <c r="V84" s="196">
        <v>6.1</v>
      </c>
      <c r="W84" s="196">
        <v>12.84</v>
      </c>
      <c r="X84" s="196">
        <v>38.6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74.540000000000006</v>
      </c>
      <c r="AQ84" s="196">
        <v>26.55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460.57</v>
      </c>
      <c r="M85" s="196">
        <v>27.09</v>
      </c>
      <c r="N85" s="196">
        <v>17.39</v>
      </c>
      <c r="O85" s="196">
        <v>0</v>
      </c>
      <c r="P85" s="196">
        <v>34.11</v>
      </c>
      <c r="Q85" s="196">
        <v>6.42</v>
      </c>
      <c r="R85" s="196">
        <v>12.48</v>
      </c>
      <c r="S85" s="196">
        <v>7.77</v>
      </c>
      <c r="T85" s="196">
        <v>0</v>
      </c>
      <c r="U85" s="196">
        <v>20.76</v>
      </c>
      <c r="V85" s="196">
        <v>6.1</v>
      </c>
      <c r="W85" s="196">
        <v>12.84</v>
      </c>
      <c r="X85" s="196">
        <v>38.6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74.540000000000006</v>
      </c>
      <c r="AQ85" s="196">
        <v>26.55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431.78</v>
      </c>
      <c r="M86" s="196">
        <v>27.09</v>
      </c>
      <c r="N86" s="196">
        <v>17.39</v>
      </c>
      <c r="O86" s="196">
        <v>0</v>
      </c>
      <c r="P86" s="196">
        <v>34.11</v>
      </c>
      <c r="Q86" s="196">
        <v>6.42</v>
      </c>
      <c r="R86" s="196">
        <v>12.48</v>
      </c>
      <c r="S86" s="196">
        <v>7.77</v>
      </c>
      <c r="T86" s="196">
        <v>0</v>
      </c>
      <c r="U86" s="196">
        <v>20.76</v>
      </c>
      <c r="V86" s="196">
        <v>6.1</v>
      </c>
      <c r="W86" s="196">
        <v>12.84</v>
      </c>
      <c r="X86" s="196">
        <v>38.6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74.540000000000006</v>
      </c>
      <c r="AQ86" s="196">
        <v>26.55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403</v>
      </c>
      <c r="M87" s="196">
        <v>27.09</v>
      </c>
      <c r="N87" s="196">
        <v>17.39</v>
      </c>
      <c r="O87" s="196">
        <v>0</v>
      </c>
      <c r="P87" s="196">
        <v>34.11</v>
      </c>
      <c r="Q87" s="196">
        <v>6.42</v>
      </c>
      <c r="R87" s="196">
        <v>12.48</v>
      </c>
      <c r="S87" s="196">
        <v>7.77</v>
      </c>
      <c r="T87" s="196">
        <v>0</v>
      </c>
      <c r="U87" s="196">
        <v>20.76</v>
      </c>
      <c r="V87" s="196">
        <v>6.1</v>
      </c>
      <c r="W87" s="196">
        <v>12.84</v>
      </c>
      <c r="X87" s="196">
        <v>38.6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74.540000000000006</v>
      </c>
      <c r="AQ87" s="196">
        <v>26.55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403</v>
      </c>
      <c r="M88" s="196">
        <v>27.09</v>
      </c>
      <c r="N88" s="196">
        <v>17.39</v>
      </c>
      <c r="O88" s="196">
        <v>0</v>
      </c>
      <c r="P88" s="196">
        <v>34.11</v>
      </c>
      <c r="Q88" s="196">
        <v>6.42</v>
      </c>
      <c r="R88" s="196">
        <v>12.48</v>
      </c>
      <c r="S88" s="196">
        <v>7.77</v>
      </c>
      <c r="T88" s="196">
        <v>0</v>
      </c>
      <c r="U88" s="196">
        <v>20.76</v>
      </c>
      <c r="V88" s="196">
        <v>6.1</v>
      </c>
      <c r="W88" s="196">
        <v>12.84</v>
      </c>
      <c r="X88" s="196">
        <v>38.6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74.540000000000006</v>
      </c>
      <c r="AQ88" s="196">
        <v>26.55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403</v>
      </c>
      <c r="M89" s="196">
        <v>27.09</v>
      </c>
      <c r="N89" s="196">
        <v>17.39</v>
      </c>
      <c r="O89" s="196">
        <v>0</v>
      </c>
      <c r="P89" s="196">
        <v>34.11</v>
      </c>
      <c r="Q89" s="196">
        <v>6.42</v>
      </c>
      <c r="R89" s="196">
        <v>12.48</v>
      </c>
      <c r="S89" s="196">
        <v>7.77</v>
      </c>
      <c r="T89" s="196">
        <v>0</v>
      </c>
      <c r="U89" s="196">
        <v>20.76</v>
      </c>
      <c r="V89" s="196">
        <v>6.1</v>
      </c>
      <c r="W89" s="196">
        <v>13.22</v>
      </c>
      <c r="X89" s="196">
        <v>38.6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74.540000000000006</v>
      </c>
      <c r="AQ89" s="196">
        <v>26.55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364.62</v>
      </c>
      <c r="M90" s="196">
        <v>27.09</v>
      </c>
      <c r="N90" s="196">
        <v>17.39</v>
      </c>
      <c r="O90" s="196">
        <v>0</v>
      </c>
      <c r="P90" s="196">
        <v>34.11</v>
      </c>
      <c r="Q90" s="196">
        <v>6.42</v>
      </c>
      <c r="R90" s="196">
        <v>12.48</v>
      </c>
      <c r="S90" s="196">
        <v>7.77</v>
      </c>
      <c r="T90" s="196">
        <v>0</v>
      </c>
      <c r="U90" s="196">
        <v>20.76</v>
      </c>
      <c r="V90" s="196">
        <v>6.1</v>
      </c>
      <c r="W90" s="196">
        <v>13.22</v>
      </c>
      <c r="X90" s="196">
        <v>38.6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74.540000000000006</v>
      </c>
      <c r="AQ90" s="196">
        <v>26.55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326.24</v>
      </c>
      <c r="M91" s="196">
        <v>27.09</v>
      </c>
      <c r="N91" s="196">
        <v>17.39</v>
      </c>
      <c r="O91" s="196">
        <v>0</v>
      </c>
      <c r="P91" s="196">
        <v>34.5</v>
      </c>
      <c r="Q91" s="196">
        <v>2</v>
      </c>
      <c r="R91" s="196">
        <v>12.48</v>
      </c>
      <c r="S91" s="196">
        <v>1.92</v>
      </c>
      <c r="T91" s="196">
        <v>0</v>
      </c>
      <c r="U91" s="196">
        <v>20.76</v>
      </c>
      <c r="V91" s="196">
        <v>6.1</v>
      </c>
      <c r="W91" s="196">
        <v>13.22</v>
      </c>
      <c r="X91" s="196">
        <v>38.6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74.540000000000006</v>
      </c>
      <c r="AQ91" s="196">
        <v>26.55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305.13</v>
      </c>
      <c r="M92" s="196">
        <v>27.09</v>
      </c>
      <c r="N92" s="196">
        <v>17.39</v>
      </c>
      <c r="O92" s="196">
        <v>0</v>
      </c>
      <c r="P92" s="196">
        <v>34.51</v>
      </c>
      <c r="Q92" s="196">
        <v>1.92</v>
      </c>
      <c r="R92" s="196">
        <v>12.48</v>
      </c>
      <c r="S92" s="196">
        <v>1.92</v>
      </c>
      <c r="T92" s="196">
        <v>0</v>
      </c>
      <c r="U92" s="196">
        <v>20.76</v>
      </c>
      <c r="V92" s="196">
        <v>6.1</v>
      </c>
      <c r="W92" s="196">
        <v>13.22</v>
      </c>
      <c r="X92" s="196">
        <v>38.6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74.540000000000006</v>
      </c>
      <c r="AQ92" s="196">
        <v>26.55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305.13</v>
      </c>
      <c r="M93" s="196">
        <v>27.09</v>
      </c>
      <c r="N93" s="196">
        <v>17.39</v>
      </c>
      <c r="O93" s="196">
        <v>0</v>
      </c>
      <c r="P93" s="196">
        <v>34.51</v>
      </c>
      <c r="Q93" s="196">
        <v>1.92</v>
      </c>
      <c r="R93" s="196">
        <v>12.48</v>
      </c>
      <c r="S93" s="196">
        <v>1.92</v>
      </c>
      <c r="T93" s="196">
        <v>0</v>
      </c>
      <c r="U93" s="196">
        <v>20.76</v>
      </c>
      <c r="V93" s="196">
        <v>6.1</v>
      </c>
      <c r="W93" s="196">
        <v>13.22</v>
      </c>
      <c r="X93" s="196">
        <v>38.6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74.540000000000006</v>
      </c>
      <c r="AQ93" s="196">
        <v>26.55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34.51</v>
      </c>
      <c r="Q94" s="196">
        <v>1.92</v>
      </c>
      <c r="R94" s="196">
        <v>12.48</v>
      </c>
      <c r="S94" s="196">
        <v>1.92</v>
      </c>
      <c r="T94" s="196">
        <v>0</v>
      </c>
      <c r="U94" s="196">
        <v>20.76</v>
      </c>
      <c r="V94" s="196">
        <v>6.1</v>
      </c>
      <c r="W94" s="196">
        <v>13.22</v>
      </c>
      <c r="X94" s="196">
        <v>38.6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74.540000000000006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5.89</v>
      </c>
      <c r="L95" s="196">
        <v>305.13</v>
      </c>
      <c r="M95" s="196">
        <v>27.09</v>
      </c>
      <c r="N95" s="196">
        <v>17.39</v>
      </c>
      <c r="O95" s="196">
        <v>0</v>
      </c>
      <c r="P95" s="196">
        <v>34.51</v>
      </c>
      <c r="Q95" s="196">
        <v>1.92</v>
      </c>
      <c r="R95" s="196">
        <v>1.95</v>
      </c>
      <c r="S95" s="196">
        <v>1.92</v>
      </c>
      <c r="T95" s="196">
        <v>0</v>
      </c>
      <c r="U95" s="196">
        <v>20.76</v>
      </c>
      <c r="V95" s="196">
        <v>2</v>
      </c>
      <c r="W95" s="196">
        <v>13.22</v>
      </c>
      <c r="X95" s="196">
        <v>38.6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51.81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305.13</v>
      </c>
      <c r="M96" s="196">
        <v>27.09</v>
      </c>
      <c r="N96" s="196">
        <v>17.39</v>
      </c>
      <c r="O96" s="196">
        <v>0</v>
      </c>
      <c r="P96" s="196">
        <v>34.51</v>
      </c>
      <c r="Q96" s="196">
        <v>1.92</v>
      </c>
      <c r="R96" s="196">
        <v>1.92</v>
      </c>
      <c r="S96" s="196">
        <v>1.92</v>
      </c>
      <c r="T96" s="196">
        <v>0</v>
      </c>
      <c r="U96" s="196">
        <v>20.76</v>
      </c>
      <c r="V96" s="196">
        <v>1.92</v>
      </c>
      <c r="W96" s="196">
        <v>13.22</v>
      </c>
      <c r="X96" s="196">
        <v>38.6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21.11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305.12</v>
      </c>
      <c r="M97" s="196">
        <v>27.09</v>
      </c>
      <c r="N97" s="196">
        <v>17.39</v>
      </c>
      <c r="O97" s="196">
        <v>0</v>
      </c>
      <c r="P97" s="196">
        <v>34.51</v>
      </c>
      <c r="Q97" s="196">
        <v>1.92</v>
      </c>
      <c r="R97" s="196">
        <v>2.74</v>
      </c>
      <c r="S97" s="196">
        <v>1.92</v>
      </c>
      <c r="T97" s="196">
        <v>0</v>
      </c>
      <c r="U97" s="196">
        <v>20.76</v>
      </c>
      <c r="V97" s="196">
        <v>2.4700000000000002</v>
      </c>
      <c r="W97" s="196">
        <v>13.22</v>
      </c>
      <c r="X97" s="196">
        <v>38.6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305.12</v>
      </c>
      <c r="M98" s="196">
        <v>27.09</v>
      </c>
      <c r="N98" s="196">
        <v>17.39</v>
      </c>
      <c r="O98" s="196">
        <v>0</v>
      </c>
      <c r="P98" s="196">
        <v>34.51</v>
      </c>
      <c r="Q98" s="196">
        <v>1.92</v>
      </c>
      <c r="R98" s="196">
        <v>1.92</v>
      </c>
      <c r="S98" s="196">
        <v>1.92</v>
      </c>
      <c r="T98" s="196">
        <v>0</v>
      </c>
      <c r="U98" s="196">
        <v>20.76</v>
      </c>
      <c r="V98" s="196">
        <v>1.95</v>
      </c>
      <c r="W98" s="196">
        <v>13.22</v>
      </c>
      <c r="X98" s="196">
        <v>38.6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0.136855</v>
      </c>
      <c r="L99">
        <f t="shared" si="0"/>
        <v>11.018117499999994</v>
      </c>
      <c r="M99">
        <f t="shared" si="0"/>
        <v>0.65016000000000007</v>
      </c>
      <c r="N99">
        <f t="shared" si="0"/>
        <v>0.41719750000000078</v>
      </c>
      <c r="O99">
        <f t="shared" si="0"/>
        <v>0</v>
      </c>
      <c r="P99">
        <f t="shared" si="0"/>
        <v>0.81141250000000098</v>
      </c>
      <c r="Q99">
        <f t="shared" si="0"/>
        <v>0.11576250000000009</v>
      </c>
      <c r="R99">
        <f t="shared" si="0"/>
        <v>0.2228350000000002</v>
      </c>
      <c r="S99">
        <f t="shared" si="0"/>
        <v>0.13655999999999979</v>
      </c>
      <c r="T99">
        <f t="shared" si="0"/>
        <v>0</v>
      </c>
      <c r="U99">
        <f t="shared" si="0"/>
        <v>0.51060249999999963</v>
      </c>
      <c r="V99">
        <f t="shared" si="0"/>
        <v>0.11556250000000015</v>
      </c>
      <c r="W99">
        <f t="shared" si="0"/>
        <v>0.20221500000000017</v>
      </c>
      <c r="X99">
        <f t="shared" si="0"/>
        <v>0.80400999999999911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1.4681825000000006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2.3799999999999995E-2</v>
      </c>
      <c r="AO99">
        <f t="shared" si="0"/>
        <v>0</v>
      </c>
      <c r="AP99">
        <f t="shared" si="0"/>
        <v>1.4167149999999995</v>
      </c>
      <c r="AQ99">
        <f t="shared" si="0"/>
        <v>0.49830249999999948</v>
      </c>
      <c r="AR99">
        <f t="shared" si="0"/>
        <v>0.20162000000000005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2.2799999999999998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2.2799999999999998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2.2799999999999998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2.2799999999999998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2.2799999999999998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2.2799999999999998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2.2799999999999998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2.2799999999999998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2.2799999999999998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2.2799999999999998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2.2799999999999998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2.2799999999999998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2.2799999999999998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2.2799999999999998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0.49535500000000027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7.980000000000001E-3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0.56999999999999995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0.56999999999999995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0.56999999999999995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0.56999999999999995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0.56999999999999995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0.56999999999999995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0.56999999999999995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0.56999999999999995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0.56999999999999995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0.56999999999999995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0.56999999999999995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0.56999999999999995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0.56999999999999995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0.56999999999999995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1.9950000000000002E-3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170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250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256</v>
      </c>
      <c r="L36" s="196">
        <v>0</v>
      </c>
      <c r="M36" s="196">
        <v>0</v>
      </c>
      <c r="N36" s="196">
        <v>0</v>
      </c>
      <c r="O36" s="196">
        <v>280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256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280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220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200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30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30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30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30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30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30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30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180</v>
      </c>
      <c r="P68" s="196">
        <v>30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220</v>
      </c>
      <c r="P69" s="196">
        <v>30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220</v>
      </c>
      <c r="P70" s="196">
        <v>30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220</v>
      </c>
      <c r="P71" s="196">
        <v>30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220</v>
      </c>
      <c r="P72" s="196">
        <v>30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220</v>
      </c>
      <c r="P73" s="196">
        <v>30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220</v>
      </c>
      <c r="P74" s="196">
        <v>30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220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200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250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300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300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280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250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200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4.3775000000000004</v>
      </c>
      <c r="P99" s="114">
        <f t="shared" si="0"/>
        <v>0.105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250.56</v>
      </c>
      <c r="L3" s="196">
        <v>6.55</v>
      </c>
      <c r="M3" s="196">
        <v>34.99</v>
      </c>
      <c r="N3" s="196">
        <v>14.43</v>
      </c>
      <c r="O3" s="196">
        <v>2.97</v>
      </c>
      <c r="P3" s="196">
        <v>4.47</v>
      </c>
      <c r="Q3" s="196">
        <v>7.66</v>
      </c>
      <c r="R3" s="196">
        <v>13.82</v>
      </c>
      <c r="S3" s="196">
        <v>7.74</v>
      </c>
      <c r="T3" s="196">
        <v>0</v>
      </c>
      <c r="U3" s="196">
        <v>2.25</v>
      </c>
      <c r="V3" s="196">
        <v>6.22</v>
      </c>
      <c r="W3" s="196">
        <v>10.89</v>
      </c>
      <c r="X3" s="196">
        <v>39.21</v>
      </c>
      <c r="Y3" s="196">
        <v>0</v>
      </c>
      <c r="Z3" s="196">
        <v>64.66</v>
      </c>
      <c r="AA3" s="196">
        <v>25.23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15.74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250.56</v>
      </c>
      <c r="L4" s="196">
        <v>6.55</v>
      </c>
      <c r="M4" s="196">
        <v>34.99</v>
      </c>
      <c r="N4" s="196">
        <v>14.43</v>
      </c>
      <c r="O4" s="196">
        <v>2.97</v>
      </c>
      <c r="P4" s="196">
        <v>4.47</v>
      </c>
      <c r="Q4" s="196">
        <v>7.66</v>
      </c>
      <c r="R4" s="196">
        <v>13.82</v>
      </c>
      <c r="S4" s="196">
        <v>7.75</v>
      </c>
      <c r="T4" s="196">
        <v>0</v>
      </c>
      <c r="U4" s="196">
        <v>2.25</v>
      </c>
      <c r="V4" s="196">
        <v>6.22</v>
      </c>
      <c r="W4" s="196">
        <v>11.46</v>
      </c>
      <c r="X4" s="196">
        <v>40.9</v>
      </c>
      <c r="Y4" s="196">
        <v>0</v>
      </c>
      <c r="Z4" s="196">
        <v>64.66</v>
      </c>
      <c r="AA4" s="196">
        <v>25.23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15.74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250.56</v>
      </c>
      <c r="L5" s="196">
        <v>6.55</v>
      </c>
      <c r="M5" s="196">
        <v>34.99</v>
      </c>
      <c r="N5" s="196">
        <v>14.43</v>
      </c>
      <c r="O5" s="196">
        <v>39.700000000000003</v>
      </c>
      <c r="P5" s="196">
        <v>12.19</v>
      </c>
      <c r="Q5" s="196">
        <v>7.66</v>
      </c>
      <c r="R5" s="196">
        <v>13.82</v>
      </c>
      <c r="S5" s="196">
        <v>7.75</v>
      </c>
      <c r="T5" s="196">
        <v>0</v>
      </c>
      <c r="U5" s="196">
        <v>2.25</v>
      </c>
      <c r="V5" s="196">
        <v>6.22</v>
      </c>
      <c r="W5" s="196">
        <v>11.46</v>
      </c>
      <c r="X5" s="196">
        <v>40.9</v>
      </c>
      <c r="Y5" s="196">
        <v>0</v>
      </c>
      <c r="Z5" s="196">
        <v>64.66</v>
      </c>
      <c r="AA5" s="196">
        <v>25.23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15.74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250.56</v>
      </c>
      <c r="L6" s="196">
        <v>6.55</v>
      </c>
      <c r="M6" s="196">
        <v>34.99</v>
      </c>
      <c r="N6" s="196">
        <v>14.43</v>
      </c>
      <c r="O6" s="196">
        <v>39.700000000000003</v>
      </c>
      <c r="P6" s="196">
        <v>12.19</v>
      </c>
      <c r="Q6" s="196">
        <v>7.66</v>
      </c>
      <c r="R6" s="196">
        <v>13.82</v>
      </c>
      <c r="S6" s="196">
        <v>7.75</v>
      </c>
      <c r="T6" s="196">
        <v>0</v>
      </c>
      <c r="U6" s="196">
        <v>2.25</v>
      </c>
      <c r="V6" s="196">
        <v>6.22</v>
      </c>
      <c r="W6" s="196">
        <v>11.46</v>
      </c>
      <c r="X6" s="196">
        <v>40.9</v>
      </c>
      <c r="Y6" s="196">
        <v>0</v>
      </c>
      <c r="Z6" s="196">
        <v>64.66</v>
      </c>
      <c r="AA6" s="196">
        <v>25.23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15.74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250.56</v>
      </c>
      <c r="L7" s="196">
        <v>6.55</v>
      </c>
      <c r="M7" s="196">
        <v>34.99</v>
      </c>
      <c r="N7" s="196">
        <v>14.43</v>
      </c>
      <c r="O7" s="196">
        <v>39.700000000000003</v>
      </c>
      <c r="P7" s="196">
        <v>12.19</v>
      </c>
      <c r="Q7" s="196">
        <v>7.66</v>
      </c>
      <c r="R7" s="196">
        <v>13.82</v>
      </c>
      <c r="S7" s="196">
        <v>7.75</v>
      </c>
      <c r="T7" s="196">
        <v>0</v>
      </c>
      <c r="U7" s="196">
        <v>2.25</v>
      </c>
      <c r="V7" s="196">
        <v>6.22</v>
      </c>
      <c r="W7" s="196">
        <v>12</v>
      </c>
      <c r="X7" s="196">
        <v>40.9</v>
      </c>
      <c r="Y7" s="196">
        <v>0</v>
      </c>
      <c r="Z7" s="196">
        <v>64.66</v>
      </c>
      <c r="AA7" s="196">
        <v>25.23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15.74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250.56</v>
      </c>
      <c r="L8" s="196">
        <v>6.55</v>
      </c>
      <c r="M8" s="196">
        <v>34.99</v>
      </c>
      <c r="N8" s="196">
        <v>14.43</v>
      </c>
      <c r="O8" s="196">
        <v>39.700000000000003</v>
      </c>
      <c r="P8" s="196">
        <v>12.19</v>
      </c>
      <c r="Q8" s="196">
        <v>7.66</v>
      </c>
      <c r="R8" s="196">
        <v>13.82</v>
      </c>
      <c r="S8" s="196">
        <v>7.75</v>
      </c>
      <c r="T8" s="196">
        <v>0</v>
      </c>
      <c r="U8" s="196">
        <v>2.25</v>
      </c>
      <c r="V8" s="196">
        <v>6.22</v>
      </c>
      <c r="W8" s="196">
        <v>12</v>
      </c>
      <c r="X8" s="196">
        <v>40.9</v>
      </c>
      <c r="Y8" s="196">
        <v>0</v>
      </c>
      <c r="Z8" s="196">
        <v>64.66</v>
      </c>
      <c r="AA8" s="196">
        <v>25.23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15.74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250.56</v>
      </c>
      <c r="L9" s="196">
        <v>6.55</v>
      </c>
      <c r="M9" s="196">
        <v>34.99</v>
      </c>
      <c r="N9" s="196">
        <v>14.43</v>
      </c>
      <c r="O9" s="196">
        <v>39.700000000000003</v>
      </c>
      <c r="P9" s="196">
        <v>12.19</v>
      </c>
      <c r="Q9" s="196">
        <v>7.66</v>
      </c>
      <c r="R9" s="196">
        <v>13.82</v>
      </c>
      <c r="S9" s="196">
        <v>7.75</v>
      </c>
      <c r="T9" s="196">
        <v>0</v>
      </c>
      <c r="U9" s="196">
        <v>2.25</v>
      </c>
      <c r="V9" s="196">
        <v>6.22</v>
      </c>
      <c r="W9" s="196">
        <v>12</v>
      </c>
      <c r="X9" s="196">
        <v>40.9</v>
      </c>
      <c r="Y9" s="196">
        <v>0</v>
      </c>
      <c r="Z9" s="196">
        <v>64.66</v>
      </c>
      <c r="AA9" s="196">
        <v>25.23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15.74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250.56</v>
      </c>
      <c r="L10" s="196">
        <v>6.55</v>
      </c>
      <c r="M10" s="196">
        <v>34.99</v>
      </c>
      <c r="N10" s="196">
        <v>14.43</v>
      </c>
      <c r="O10" s="196">
        <v>39.700000000000003</v>
      </c>
      <c r="P10" s="196">
        <v>12.19</v>
      </c>
      <c r="Q10" s="196">
        <v>7.66</v>
      </c>
      <c r="R10" s="196">
        <v>13.82</v>
      </c>
      <c r="S10" s="196">
        <v>7.75</v>
      </c>
      <c r="T10" s="196">
        <v>0</v>
      </c>
      <c r="U10" s="196">
        <v>2.25</v>
      </c>
      <c r="V10" s="196">
        <v>6.22</v>
      </c>
      <c r="W10" s="196">
        <v>12.53</v>
      </c>
      <c r="X10" s="196">
        <v>40.9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15.74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250.56</v>
      </c>
      <c r="L11" s="196">
        <v>6.55</v>
      </c>
      <c r="M11" s="196">
        <v>34.99</v>
      </c>
      <c r="N11" s="196">
        <v>14.43</v>
      </c>
      <c r="O11" s="196">
        <v>39.700000000000003</v>
      </c>
      <c r="P11" s="196">
        <v>12.19</v>
      </c>
      <c r="Q11" s="196">
        <v>7.66</v>
      </c>
      <c r="R11" s="196">
        <v>4.05</v>
      </c>
      <c r="S11" s="196">
        <v>7.75</v>
      </c>
      <c r="T11" s="196">
        <v>0</v>
      </c>
      <c r="U11" s="196">
        <v>2.25</v>
      </c>
      <c r="V11" s="196">
        <v>6.22</v>
      </c>
      <c r="W11" s="196">
        <v>12.53</v>
      </c>
      <c r="X11" s="196">
        <v>40.9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15.74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250.56</v>
      </c>
      <c r="L12" s="196">
        <v>6.55</v>
      </c>
      <c r="M12" s="196">
        <v>34.99</v>
      </c>
      <c r="N12" s="196">
        <v>14.43</v>
      </c>
      <c r="O12" s="196">
        <v>39.700000000000003</v>
      </c>
      <c r="P12" s="196">
        <v>12.19</v>
      </c>
      <c r="Q12" s="196">
        <v>7.66</v>
      </c>
      <c r="R12" s="196">
        <v>4.05</v>
      </c>
      <c r="S12" s="196">
        <v>7.75</v>
      </c>
      <c r="T12" s="196">
        <v>0</v>
      </c>
      <c r="U12" s="196">
        <v>2.25</v>
      </c>
      <c r="V12" s="196">
        <v>6.22</v>
      </c>
      <c r="W12" s="196">
        <v>12.53</v>
      </c>
      <c r="X12" s="196">
        <v>40.9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15.74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250.56</v>
      </c>
      <c r="L13" s="196">
        <v>6.55</v>
      </c>
      <c r="M13" s="196">
        <v>34.99</v>
      </c>
      <c r="N13" s="196">
        <v>14.43</v>
      </c>
      <c r="O13" s="196">
        <v>39.700000000000003</v>
      </c>
      <c r="P13" s="196">
        <v>12.19</v>
      </c>
      <c r="Q13" s="196">
        <v>7.66</v>
      </c>
      <c r="R13" s="196">
        <v>4.05</v>
      </c>
      <c r="S13" s="196">
        <v>7.75</v>
      </c>
      <c r="T13" s="196">
        <v>0</v>
      </c>
      <c r="U13" s="196">
        <v>2.25</v>
      </c>
      <c r="V13" s="196">
        <v>6.22</v>
      </c>
      <c r="W13" s="196">
        <v>13.06</v>
      </c>
      <c r="X13" s="196">
        <v>40.9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15.74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250.56</v>
      </c>
      <c r="L14" s="196">
        <v>6.55</v>
      </c>
      <c r="M14" s="196">
        <v>34.99</v>
      </c>
      <c r="N14" s="196">
        <v>14.43</v>
      </c>
      <c r="O14" s="196">
        <v>39.700000000000003</v>
      </c>
      <c r="P14" s="196">
        <v>12.19</v>
      </c>
      <c r="Q14" s="196">
        <v>7.66</v>
      </c>
      <c r="R14" s="196">
        <v>4.05</v>
      </c>
      <c r="S14" s="196">
        <v>7.75</v>
      </c>
      <c r="T14" s="196">
        <v>0</v>
      </c>
      <c r="U14" s="196">
        <v>2.25</v>
      </c>
      <c r="V14" s="196">
        <v>6.22</v>
      </c>
      <c r="W14" s="196">
        <v>13.06</v>
      </c>
      <c r="X14" s="196">
        <v>40.9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15.74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250.56</v>
      </c>
      <c r="L15" s="196">
        <v>6.55</v>
      </c>
      <c r="M15" s="196">
        <v>34.99</v>
      </c>
      <c r="N15" s="196">
        <v>14.43</v>
      </c>
      <c r="O15" s="196">
        <v>39.700000000000003</v>
      </c>
      <c r="P15" s="196">
        <v>12.19</v>
      </c>
      <c r="Q15" s="196">
        <v>7.66</v>
      </c>
      <c r="R15" s="196">
        <v>4.05</v>
      </c>
      <c r="S15" s="196">
        <v>7.75</v>
      </c>
      <c r="T15" s="196">
        <v>0</v>
      </c>
      <c r="U15" s="196">
        <v>2.25</v>
      </c>
      <c r="V15" s="196">
        <v>6.22</v>
      </c>
      <c r="W15" s="196">
        <v>13.06</v>
      </c>
      <c r="X15" s="196">
        <v>40.9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15.74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250.56</v>
      </c>
      <c r="L16" s="196">
        <v>6.55</v>
      </c>
      <c r="M16" s="196">
        <v>34.99</v>
      </c>
      <c r="N16" s="196">
        <v>14.43</v>
      </c>
      <c r="O16" s="196">
        <v>39.700000000000003</v>
      </c>
      <c r="P16" s="196">
        <v>12.19</v>
      </c>
      <c r="Q16" s="196">
        <v>7.66</v>
      </c>
      <c r="R16" s="196">
        <v>4.05</v>
      </c>
      <c r="S16" s="196">
        <v>7.75</v>
      </c>
      <c r="T16" s="196">
        <v>0</v>
      </c>
      <c r="U16" s="196">
        <v>2.25</v>
      </c>
      <c r="V16" s="196">
        <v>6.22</v>
      </c>
      <c r="W16" s="196">
        <v>13.59</v>
      </c>
      <c r="X16" s="196">
        <v>40.9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15.74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250.56</v>
      </c>
      <c r="L17" s="196">
        <v>6.55</v>
      </c>
      <c r="M17" s="196">
        <v>34.99</v>
      </c>
      <c r="N17" s="196">
        <v>14.43</v>
      </c>
      <c r="O17" s="196">
        <v>39.700000000000003</v>
      </c>
      <c r="P17" s="196">
        <v>12.19</v>
      </c>
      <c r="Q17" s="196">
        <v>7.66</v>
      </c>
      <c r="R17" s="196">
        <v>4.05</v>
      </c>
      <c r="S17" s="196">
        <v>7.75</v>
      </c>
      <c r="T17" s="196">
        <v>0</v>
      </c>
      <c r="U17" s="196">
        <v>3.51</v>
      </c>
      <c r="V17" s="196">
        <v>6.22</v>
      </c>
      <c r="W17" s="196">
        <v>12.26</v>
      </c>
      <c r="X17" s="196">
        <v>40.9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15.74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250.56</v>
      </c>
      <c r="L18" s="196">
        <v>6.55</v>
      </c>
      <c r="M18" s="196">
        <v>34.99</v>
      </c>
      <c r="N18" s="196">
        <v>14.43</v>
      </c>
      <c r="O18" s="196">
        <v>39.700000000000003</v>
      </c>
      <c r="P18" s="196">
        <v>12.19</v>
      </c>
      <c r="Q18" s="196">
        <v>7.66</v>
      </c>
      <c r="R18" s="196">
        <v>4.05</v>
      </c>
      <c r="S18" s="196">
        <v>7.75</v>
      </c>
      <c r="T18" s="196">
        <v>0</v>
      </c>
      <c r="U18" s="196">
        <v>2.41</v>
      </c>
      <c r="V18" s="196">
        <v>6.22</v>
      </c>
      <c r="W18" s="196">
        <v>12.26</v>
      </c>
      <c r="X18" s="196">
        <v>40.9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15.74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250.56</v>
      </c>
      <c r="L19" s="196">
        <v>6.55</v>
      </c>
      <c r="M19" s="196">
        <v>34.99</v>
      </c>
      <c r="N19" s="196">
        <v>14.43</v>
      </c>
      <c r="O19" s="196">
        <v>39.700000000000003</v>
      </c>
      <c r="P19" s="196">
        <v>12.19</v>
      </c>
      <c r="Q19" s="196">
        <v>7.66</v>
      </c>
      <c r="R19" s="196">
        <v>4.05</v>
      </c>
      <c r="S19" s="196">
        <v>7.75</v>
      </c>
      <c r="T19" s="196">
        <v>0</v>
      </c>
      <c r="U19" s="196">
        <v>2.46</v>
      </c>
      <c r="V19" s="196">
        <v>6.22</v>
      </c>
      <c r="W19" s="196">
        <v>12.26</v>
      </c>
      <c r="X19" s="196">
        <v>40.9</v>
      </c>
      <c r="Y19" s="196">
        <v>0</v>
      </c>
      <c r="Z19" s="196">
        <v>64.66</v>
      </c>
      <c r="AA19" s="196">
        <v>25.23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15.74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250.56</v>
      </c>
      <c r="L20" s="196">
        <v>6.55</v>
      </c>
      <c r="M20" s="196">
        <v>34.99</v>
      </c>
      <c r="N20" s="196">
        <v>14.43</v>
      </c>
      <c r="O20" s="196">
        <v>39.700000000000003</v>
      </c>
      <c r="P20" s="196">
        <v>12.19</v>
      </c>
      <c r="Q20" s="196">
        <v>7.66</v>
      </c>
      <c r="R20" s="196">
        <v>4.05</v>
      </c>
      <c r="S20" s="196">
        <v>7.75</v>
      </c>
      <c r="T20" s="196">
        <v>0</v>
      </c>
      <c r="U20" s="196">
        <v>2.5099999999999998</v>
      </c>
      <c r="V20" s="196">
        <v>6.22</v>
      </c>
      <c r="W20" s="196">
        <v>12.26</v>
      </c>
      <c r="X20" s="196">
        <v>40.9</v>
      </c>
      <c r="Y20" s="196">
        <v>0</v>
      </c>
      <c r="Z20" s="196">
        <v>64.66</v>
      </c>
      <c r="AA20" s="196">
        <v>25.23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15.74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250.56</v>
      </c>
      <c r="L21" s="196">
        <v>6.55</v>
      </c>
      <c r="M21" s="196">
        <v>34.99</v>
      </c>
      <c r="N21" s="196">
        <v>14.43</v>
      </c>
      <c r="O21" s="196">
        <v>39.700000000000003</v>
      </c>
      <c r="P21" s="196">
        <v>12.19</v>
      </c>
      <c r="Q21" s="196">
        <v>7.66</v>
      </c>
      <c r="R21" s="196">
        <v>4.05</v>
      </c>
      <c r="S21" s="196">
        <v>7.75</v>
      </c>
      <c r="T21" s="196">
        <v>0</v>
      </c>
      <c r="U21" s="196">
        <v>10.65</v>
      </c>
      <c r="V21" s="196">
        <v>6.22</v>
      </c>
      <c r="W21" s="196">
        <v>12.26</v>
      </c>
      <c r="X21" s="196">
        <v>40.9</v>
      </c>
      <c r="Y21" s="196">
        <v>0</v>
      </c>
      <c r="Z21" s="196">
        <v>64.66</v>
      </c>
      <c r="AA21" s="196">
        <v>25.23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15.74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250.56</v>
      </c>
      <c r="L22" s="196">
        <v>6.55</v>
      </c>
      <c r="M22" s="196">
        <v>2.59</v>
      </c>
      <c r="N22" s="196">
        <v>1.97</v>
      </c>
      <c r="O22" s="196">
        <v>5.75</v>
      </c>
      <c r="P22" s="196">
        <v>0.88</v>
      </c>
      <c r="Q22" s="196">
        <v>7.66</v>
      </c>
      <c r="R22" s="196">
        <v>4.05</v>
      </c>
      <c r="S22" s="196">
        <v>7.75</v>
      </c>
      <c r="T22" s="196">
        <v>0</v>
      </c>
      <c r="U22" s="196">
        <v>10.65</v>
      </c>
      <c r="V22" s="196">
        <v>6.22</v>
      </c>
      <c r="W22" s="196">
        <v>12.26</v>
      </c>
      <c r="X22" s="196">
        <v>40.9</v>
      </c>
      <c r="Y22" s="196">
        <v>0</v>
      </c>
      <c r="Z22" s="196">
        <v>64.66</v>
      </c>
      <c r="AA22" s="196">
        <v>25.23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15.74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250.56</v>
      </c>
      <c r="L23" s="196">
        <v>6.55</v>
      </c>
      <c r="M23" s="196">
        <v>2.59</v>
      </c>
      <c r="N23" s="196">
        <v>1.05</v>
      </c>
      <c r="O23" s="196">
        <v>2.97</v>
      </c>
      <c r="P23" s="196">
        <v>0.88</v>
      </c>
      <c r="Q23" s="196">
        <v>7.66</v>
      </c>
      <c r="R23" s="196">
        <v>4.05</v>
      </c>
      <c r="S23" s="196">
        <v>7.75</v>
      </c>
      <c r="T23" s="196">
        <v>0</v>
      </c>
      <c r="U23" s="196">
        <v>10.65</v>
      </c>
      <c r="V23" s="196">
        <v>6.22</v>
      </c>
      <c r="W23" s="196">
        <v>12.77</v>
      </c>
      <c r="X23" s="196">
        <v>42.53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13.37</v>
      </c>
      <c r="AS23" s="196">
        <v>15.74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250.56</v>
      </c>
      <c r="L24" s="196">
        <v>6.55</v>
      </c>
      <c r="M24" s="196">
        <v>2.59</v>
      </c>
      <c r="N24" s="196">
        <v>1.05</v>
      </c>
      <c r="O24" s="196">
        <v>2.97</v>
      </c>
      <c r="P24" s="196">
        <v>0.88</v>
      </c>
      <c r="Q24" s="196">
        <v>7.66</v>
      </c>
      <c r="R24" s="196">
        <v>6.51</v>
      </c>
      <c r="S24" s="196">
        <v>7.75</v>
      </c>
      <c r="T24" s="196">
        <v>0</v>
      </c>
      <c r="U24" s="196">
        <v>10.65</v>
      </c>
      <c r="V24" s="196">
        <v>6.22</v>
      </c>
      <c r="W24" s="196">
        <v>12.26</v>
      </c>
      <c r="X24" s="196">
        <v>40.9</v>
      </c>
      <c r="Y24" s="196">
        <v>0</v>
      </c>
      <c r="Z24" s="196">
        <v>64.66</v>
      </c>
      <c r="AA24" s="196">
        <v>25.23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13.37</v>
      </c>
      <c r="AS24" s="196">
        <v>15.74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250.56</v>
      </c>
      <c r="L25" s="196">
        <v>6.55</v>
      </c>
      <c r="M25" s="196">
        <v>2.59</v>
      </c>
      <c r="N25" s="196">
        <v>1.05</v>
      </c>
      <c r="O25" s="196">
        <v>2.97</v>
      </c>
      <c r="P25" s="196">
        <v>0.88</v>
      </c>
      <c r="Q25" s="196">
        <v>7.66</v>
      </c>
      <c r="R25" s="196">
        <v>8.4700000000000006</v>
      </c>
      <c r="S25" s="196">
        <v>7.75</v>
      </c>
      <c r="T25" s="196">
        <v>0</v>
      </c>
      <c r="U25" s="196">
        <v>10.65</v>
      </c>
      <c r="V25" s="196">
        <v>6.22</v>
      </c>
      <c r="W25" s="196">
        <v>12.26</v>
      </c>
      <c r="X25" s="196">
        <v>40.9</v>
      </c>
      <c r="Y25" s="196">
        <v>0</v>
      </c>
      <c r="Z25" s="196">
        <v>64.66</v>
      </c>
      <c r="AA25" s="196">
        <v>25.23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13.37</v>
      </c>
      <c r="AS25" s="196">
        <v>15.74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250.56</v>
      </c>
      <c r="L26" s="196">
        <v>6.55</v>
      </c>
      <c r="M26" s="196">
        <v>2.59</v>
      </c>
      <c r="N26" s="196">
        <v>1.05</v>
      </c>
      <c r="O26" s="196">
        <v>2.97</v>
      </c>
      <c r="P26" s="196">
        <v>0.88</v>
      </c>
      <c r="Q26" s="196">
        <v>7.66</v>
      </c>
      <c r="R26" s="196">
        <v>9.94</v>
      </c>
      <c r="S26" s="196">
        <v>7.75</v>
      </c>
      <c r="T26" s="196">
        <v>0</v>
      </c>
      <c r="U26" s="196">
        <v>10.65</v>
      </c>
      <c r="V26" s="196">
        <v>6.22</v>
      </c>
      <c r="W26" s="196">
        <v>12.26</v>
      </c>
      <c r="X26" s="196">
        <v>40.9</v>
      </c>
      <c r="Y26" s="196">
        <v>0</v>
      </c>
      <c r="Z26" s="196">
        <v>64.66</v>
      </c>
      <c r="AA26" s="196">
        <v>25.23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13.37</v>
      </c>
      <c r="AS26" s="196">
        <v>15.74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250.56</v>
      </c>
      <c r="L27" s="196">
        <v>0.39</v>
      </c>
      <c r="M27" s="196">
        <v>2.59</v>
      </c>
      <c r="N27" s="196">
        <v>1.05</v>
      </c>
      <c r="O27" s="196">
        <v>2.97</v>
      </c>
      <c r="P27" s="196">
        <v>0.88</v>
      </c>
      <c r="Q27" s="196">
        <v>7.66</v>
      </c>
      <c r="R27" s="196">
        <v>6.22</v>
      </c>
      <c r="S27" s="196">
        <v>4.2</v>
      </c>
      <c r="T27" s="196">
        <v>0</v>
      </c>
      <c r="U27" s="196">
        <v>10.65</v>
      </c>
      <c r="V27" s="196">
        <v>5.61</v>
      </c>
      <c r="W27" s="196">
        <v>5.92</v>
      </c>
      <c r="X27" s="196">
        <v>7.08</v>
      </c>
      <c r="Y27" s="196">
        <v>0</v>
      </c>
      <c r="Z27" s="196">
        <v>34.39</v>
      </c>
      <c r="AA27" s="196">
        <v>10.97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13.37</v>
      </c>
      <c r="AS27" s="196">
        <v>15.74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152.69</v>
      </c>
      <c r="L28" s="196">
        <v>0.39</v>
      </c>
      <c r="M28" s="196">
        <v>2.59</v>
      </c>
      <c r="N28" s="196">
        <v>1.05</v>
      </c>
      <c r="O28" s="196">
        <v>2.97</v>
      </c>
      <c r="P28" s="196">
        <v>0.88</v>
      </c>
      <c r="Q28" s="196">
        <v>2.08</v>
      </c>
      <c r="R28" s="196">
        <v>5.68</v>
      </c>
      <c r="S28" s="196">
        <v>1.29</v>
      </c>
      <c r="T28" s="196">
        <v>0</v>
      </c>
      <c r="U28" s="196">
        <v>10.65</v>
      </c>
      <c r="V28" s="196">
        <v>3.66</v>
      </c>
      <c r="W28" s="196">
        <v>2.4</v>
      </c>
      <c r="X28" s="196">
        <v>2.2400000000000002</v>
      </c>
      <c r="Y28" s="196">
        <v>0</v>
      </c>
      <c r="Z28" s="196">
        <v>12.72</v>
      </c>
      <c r="AA28" s="196">
        <v>4.22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13.37</v>
      </c>
      <c r="AS28" s="196">
        <v>15.74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73.77</v>
      </c>
      <c r="L29" s="196">
        <v>0.62</v>
      </c>
      <c r="M29" s="196">
        <v>2.59</v>
      </c>
      <c r="N29" s="196">
        <v>1.05</v>
      </c>
      <c r="O29" s="196">
        <v>2.97</v>
      </c>
      <c r="P29" s="196">
        <v>0.88</v>
      </c>
      <c r="Q29" s="196">
        <v>0.39</v>
      </c>
      <c r="R29" s="196">
        <v>0.7</v>
      </c>
      <c r="S29" s="196">
        <v>0.47</v>
      </c>
      <c r="T29" s="196">
        <v>0</v>
      </c>
      <c r="U29" s="196">
        <v>10.65</v>
      </c>
      <c r="V29" s="196">
        <v>1.77</v>
      </c>
      <c r="W29" s="196">
        <v>2.4</v>
      </c>
      <c r="X29" s="196">
        <v>2.2400000000000002</v>
      </c>
      <c r="Y29" s="196">
        <v>0</v>
      </c>
      <c r="Z29" s="196">
        <v>4.95</v>
      </c>
      <c r="AA29" s="196">
        <v>1.6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13.37</v>
      </c>
      <c r="AS29" s="196">
        <v>15.74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62.26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0.88</v>
      </c>
      <c r="Q30" s="196">
        <v>0.39</v>
      </c>
      <c r="R30" s="196">
        <v>0.76</v>
      </c>
      <c r="S30" s="196">
        <v>0.47</v>
      </c>
      <c r="T30" s="196">
        <v>0</v>
      </c>
      <c r="U30" s="196">
        <v>10.65</v>
      </c>
      <c r="V30" s="196">
        <v>0.42</v>
      </c>
      <c r="W30" s="196">
        <v>2.4</v>
      </c>
      <c r="X30" s="196">
        <v>2.2400000000000002</v>
      </c>
      <c r="Y30" s="196">
        <v>0</v>
      </c>
      <c r="Z30" s="196">
        <v>4.95</v>
      </c>
      <c r="AA30" s="196">
        <v>1.6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13.37</v>
      </c>
      <c r="AS30" s="196">
        <v>15.74</v>
      </c>
      <c r="AT30" s="196">
        <v>30.52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38.479999999999997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1.23</v>
      </c>
      <c r="Q31" s="196">
        <v>0.39</v>
      </c>
      <c r="R31" s="196">
        <v>0.76</v>
      </c>
      <c r="S31" s="196">
        <v>0.47</v>
      </c>
      <c r="T31" s="196">
        <v>0</v>
      </c>
      <c r="U31" s="196">
        <v>10.65</v>
      </c>
      <c r="V31" s="196">
        <v>0.37</v>
      </c>
      <c r="W31" s="196">
        <v>2.4</v>
      </c>
      <c r="X31" s="196">
        <v>2.2400000000000002</v>
      </c>
      <c r="Y31" s="196">
        <v>0</v>
      </c>
      <c r="Z31" s="196">
        <v>4.95</v>
      </c>
      <c r="AA31" s="196">
        <v>1.6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-13.78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13.37</v>
      </c>
      <c r="AS31" s="196">
        <v>15.74</v>
      </c>
      <c r="AT31" s="196">
        <v>30.52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20.63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0.97</v>
      </c>
      <c r="Q32" s="196">
        <v>0.39</v>
      </c>
      <c r="R32" s="196">
        <v>0.76</v>
      </c>
      <c r="S32" s="196">
        <v>0.47</v>
      </c>
      <c r="T32" s="196">
        <v>0</v>
      </c>
      <c r="U32" s="196">
        <v>10.65</v>
      </c>
      <c r="V32" s="196">
        <v>0.37</v>
      </c>
      <c r="W32" s="196">
        <v>2.4</v>
      </c>
      <c r="X32" s="196">
        <v>2.2400000000000002</v>
      </c>
      <c r="Y32" s="196">
        <v>0</v>
      </c>
      <c r="Z32" s="196">
        <v>4.95</v>
      </c>
      <c r="AA32" s="196">
        <v>1.6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-13.78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13.37</v>
      </c>
      <c r="AS32" s="196">
        <v>15.74</v>
      </c>
      <c r="AT32" s="196">
        <v>30.52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20.63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0.98</v>
      </c>
      <c r="Q33" s="196">
        <v>0.39</v>
      </c>
      <c r="R33" s="196">
        <v>0.76</v>
      </c>
      <c r="S33" s="196">
        <v>0.47</v>
      </c>
      <c r="T33" s="196">
        <v>0</v>
      </c>
      <c r="U33" s="196">
        <v>10.65</v>
      </c>
      <c r="V33" s="196">
        <v>0.37</v>
      </c>
      <c r="W33" s="196">
        <v>2.38</v>
      </c>
      <c r="X33" s="196">
        <v>2.2400000000000002</v>
      </c>
      <c r="Y33" s="196">
        <v>0</v>
      </c>
      <c r="Z33" s="196">
        <v>4.95</v>
      </c>
      <c r="AA33" s="196">
        <v>1.6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-13.78</v>
      </c>
      <c r="AL33" s="196">
        <v>0</v>
      </c>
      <c r="AM33" s="196">
        <v>0</v>
      </c>
      <c r="AN33" s="196">
        <v>0</v>
      </c>
      <c r="AO33" s="196">
        <v>242.99</v>
      </c>
      <c r="AP33" s="196">
        <v>0</v>
      </c>
      <c r="AQ33" s="196">
        <v>0</v>
      </c>
      <c r="AR33" s="196">
        <v>13.37</v>
      </c>
      <c r="AS33" s="196">
        <v>15.74</v>
      </c>
      <c r="AT33" s="196">
        <v>30.52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0.99</v>
      </c>
      <c r="Q34" s="196">
        <v>0.39</v>
      </c>
      <c r="R34" s="196">
        <v>0.76</v>
      </c>
      <c r="S34" s="196">
        <v>0.47</v>
      </c>
      <c r="T34" s="196">
        <v>0</v>
      </c>
      <c r="U34" s="196">
        <v>10.65</v>
      </c>
      <c r="V34" s="196">
        <v>0.37</v>
      </c>
      <c r="W34" s="196">
        <v>2.38</v>
      </c>
      <c r="X34" s="196">
        <v>2.2400000000000002</v>
      </c>
      <c r="Y34" s="196">
        <v>0</v>
      </c>
      <c r="Z34" s="196">
        <v>4.95</v>
      </c>
      <c r="AA34" s="196">
        <v>1.6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-13.78</v>
      </c>
      <c r="AL34" s="196">
        <v>0</v>
      </c>
      <c r="AM34" s="196">
        <v>0</v>
      </c>
      <c r="AN34" s="196">
        <v>0</v>
      </c>
      <c r="AO34" s="196">
        <v>222.99</v>
      </c>
      <c r="AP34" s="196">
        <v>0</v>
      </c>
      <c r="AQ34" s="196">
        <v>0</v>
      </c>
      <c r="AR34" s="196">
        <v>13.37</v>
      </c>
      <c r="AS34" s="196">
        <v>15.74</v>
      </c>
      <c r="AT34" s="196">
        <v>30.52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0.95</v>
      </c>
      <c r="Q35" s="196">
        <v>0.39</v>
      </c>
      <c r="R35" s="196">
        <v>0.76</v>
      </c>
      <c r="S35" s="196">
        <v>0.47</v>
      </c>
      <c r="T35" s="196">
        <v>0</v>
      </c>
      <c r="U35" s="196">
        <v>10.65</v>
      </c>
      <c r="V35" s="196">
        <v>0.37</v>
      </c>
      <c r="W35" s="196">
        <v>2.38</v>
      </c>
      <c r="X35" s="196">
        <v>2.2400000000000002</v>
      </c>
      <c r="Y35" s="196">
        <v>0</v>
      </c>
      <c r="Z35" s="196">
        <v>4.95</v>
      </c>
      <c r="AA35" s="196">
        <v>1.6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-13.78</v>
      </c>
      <c r="AL35" s="196">
        <v>0</v>
      </c>
      <c r="AM35" s="196">
        <v>0</v>
      </c>
      <c r="AN35" s="196">
        <v>0</v>
      </c>
      <c r="AO35" s="196">
        <v>142.99</v>
      </c>
      <c r="AP35" s="196">
        <v>0</v>
      </c>
      <c r="AQ35" s="196">
        <v>0</v>
      </c>
      <c r="AR35" s="196">
        <v>13.37</v>
      </c>
      <c r="AS35" s="196">
        <v>15.74</v>
      </c>
      <c r="AT35" s="196">
        <v>40.72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0.95</v>
      </c>
      <c r="Q36" s="196">
        <v>0.39</v>
      </c>
      <c r="R36" s="196">
        <v>0.76</v>
      </c>
      <c r="S36" s="196">
        <v>0.47</v>
      </c>
      <c r="T36" s="196">
        <v>0</v>
      </c>
      <c r="U36" s="196">
        <v>10.65</v>
      </c>
      <c r="V36" s="196">
        <v>0.37</v>
      </c>
      <c r="W36" s="196">
        <v>2.38</v>
      </c>
      <c r="X36" s="196">
        <v>2.2400000000000002</v>
      </c>
      <c r="Y36" s="196">
        <v>0</v>
      </c>
      <c r="Z36" s="196">
        <v>4.95</v>
      </c>
      <c r="AA36" s="196">
        <v>1.6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-13.78</v>
      </c>
      <c r="AL36" s="196">
        <v>0</v>
      </c>
      <c r="AM36" s="196">
        <v>0</v>
      </c>
      <c r="AN36" s="196">
        <v>0</v>
      </c>
      <c r="AO36" s="196">
        <v>112.99</v>
      </c>
      <c r="AP36" s="196">
        <v>0</v>
      </c>
      <c r="AQ36" s="196">
        <v>0</v>
      </c>
      <c r="AR36" s="196">
        <v>13.37</v>
      </c>
      <c r="AS36" s="196">
        <v>15.74</v>
      </c>
      <c r="AT36" s="196">
        <v>40.72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0.95</v>
      </c>
      <c r="Q37" s="196">
        <v>0.39</v>
      </c>
      <c r="R37" s="196">
        <v>0.76</v>
      </c>
      <c r="S37" s="196">
        <v>0.47</v>
      </c>
      <c r="T37" s="196">
        <v>0</v>
      </c>
      <c r="U37" s="196">
        <v>10.65</v>
      </c>
      <c r="V37" s="196">
        <v>0.37</v>
      </c>
      <c r="W37" s="196">
        <v>2.38</v>
      </c>
      <c r="X37" s="196">
        <v>2.2400000000000002</v>
      </c>
      <c r="Y37" s="196">
        <v>0</v>
      </c>
      <c r="Z37" s="196">
        <v>4.95</v>
      </c>
      <c r="AA37" s="196">
        <v>1.6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-13.78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13.37</v>
      </c>
      <c r="AS37" s="196">
        <v>15.74</v>
      </c>
      <c r="AT37" s="196">
        <v>40.72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0.95</v>
      </c>
      <c r="Q38" s="196">
        <v>0.39</v>
      </c>
      <c r="R38" s="196">
        <v>0.76</v>
      </c>
      <c r="S38" s="196">
        <v>0.47</v>
      </c>
      <c r="T38" s="196">
        <v>0</v>
      </c>
      <c r="U38" s="196">
        <v>10.65</v>
      </c>
      <c r="V38" s="196">
        <v>0.37</v>
      </c>
      <c r="W38" s="196">
        <v>2.38</v>
      </c>
      <c r="X38" s="196">
        <v>2.2400000000000002</v>
      </c>
      <c r="Y38" s="196">
        <v>0</v>
      </c>
      <c r="Z38" s="196">
        <v>4.95</v>
      </c>
      <c r="AA38" s="196">
        <v>1.6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-13.78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13.37</v>
      </c>
      <c r="AS38" s="196">
        <v>15.74</v>
      </c>
      <c r="AT38" s="196">
        <v>40.72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0.95</v>
      </c>
      <c r="Q39" s="196">
        <v>0.39</v>
      </c>
      <c r="R39" s="196">
        <v>0.76</v>
      </c>
      <c r="S39" s="196">
        <v>0.47</v>
      </c>
      <c r="T39" s="196">
        <v>0</v>
      </c>
      <c r="U39" s="196">
        <v>10.65</v>
      </c>
      <c r="V39" s="196">
        <v>0.37</v>
      </c>
      <c r="W39" s="196">
        <v>2.8</v>
      </c>
      <c r="X39" s="196">
        <v>2.2400000000000002</v>
      </c>
      <c r="Y39" s="196">
        <v>0</v>
      </c>
      <c r="Z39" s="196">
        <v>4.95</v>
      </c>
      <c r="AA39" s="196">
        <v>1.6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-13.78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13.37</v>
      </c>
      <c r="AS39" s="196">
        <v>15.74</v>
      </c>
      <c r="AT39" s="196">
        <v>40.72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0.95</v>
      </c>
      <c r="Q40" s="196">
        <v>0.39</v>
      </c>
      <c r="R40" s="196">
        <v>0.76</v>
      </c>
      <c r="S40" s="196">
        <v>0.47</v>
      </c>
      <c r="T40" s="196">
        <v>0</v>
      </c>
      <c r="U40" s="196">
        <v>10.65</v>
      </c>
      <c r="V40" s="196">
        <v>0.37</v>
      </c>
      <c r="W40" s="196">
        <v>2.8</v>
      </c>
      <c r="X40" s="196">
        <v>2.2400000000000002</v>
      </c>
      <c r="Y40" s="196">
        <v>0</v>
      </c>
      <c r="Z40" s="196">
        <v>4.95</v>
      </c>
      <c r="AA40" s="196">
        <v>1.6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13.37</v>
      </c>
      <c r="AS40" s="196">
        <v>15.74</v>
      </c>
      <c r="AT40" s="196">
        <v>40.72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0.95</v>
      </c>
      <c r="Q41" s="196">
        <v>0.39</v>
      </c>
      <c r="R41" s="196">
        <v>0.76</v>
      </c>
      <c r="S41" s="196">
        <v>0.47</v>
      </c>
      <c r="T41" s="196">
        <v>0</v>
      </c>
      <c r="U41" s="196">
        <v>10.65</v>
      </c>
      <c r="V41" s="196">
        <v>0.37</v>
      </c>
      <c r="W41" s="196">
        <v>5.47</v>
      </c>
      <c r="X41" s="196">
        <v>2.2400000000000002</v>
      </c>
      <c r="Y41" s="196">
        <v>0</v>
      </c>
      <c r="Z41" s="196">
        <v>4.95</v>
      </c>
      <c r="AA41" s="196">
        <v>1.6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13.37</v>
      </c>
      <c r="AS41" s="196">
        <v>15.74</v>
      </c>
      <c r="AT41" s="196">
        <v>40.72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0.95</v>
      </c>
      <c r="Q42" s="196">
        <v>0.39</v>
      </c>
      <c r="R42" s="196">
        <v>0.76</v>
      </c>
      <c r="S42" s="196">
        <v>0.47</v>
      </c>
      <c r="T42" s="196">
        <v>0</v>
      </c>
      <c r="U42" s="196">
        <v>10.65</v>
      </c>
      <c r="V42" s="196">
        <v>0.37</v>
      </c>
      <c r="W42" s="196">
        <v>5.47</v>
      </c>
      <c r="X42" s="196">
        <v>2.2400000000000002</v>
      </c>
      <c r="Y42" s="196">
        <v>0</v>
      </c>
      <c r="Z42" s="196">
        <v>4.95</v>
      </c>
      <c r="AA42" s="196">
        <v>1.6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13.37</v>
      </c>
      <c r="AS42" s="196">
        <v>15.74</v>
      </c>
      <c r="AT42" s="196">
        <v>40.72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20.63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0.95</v>
      </c>
      <c r="Q43" s="196">
        <v>0.39</v>
      </c>
      <c r="R43" s="196">
        <v>0.76</v>
      </c>
      <c r="S43" s="196">
        <v>0.47</v>
      </c>
      <c r="T43" s="196">
        <v>0</v>
      </c>
      <c r="U43" s="196">
        <v>10.65</v>
      </c>
      <c r="V43" s="196">
        <v>0.37</v>
      </c>
      <c r="W43" s="196">
        <v>5.47</v>
      </c>
      <c r="X43" s="196">
        <v>2.2400000000000002</v>
      </c>
      <c r="Y43" s="196">
        <v>0</v>
      </c>
      <c r="Z43" s="196">
        <v>4.95</v>
      </c>
      <c r="AA43" s="196">
        <v>1.6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13.37</v>
      </c>
      <c r="AS43" s="196">
        <v>15.74</v>
      </c>
      <c r="AT43" s="196">
        <v>40.72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20.63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0.95</v>
      </c>
      <c r="Q44" s="196">
        <v>0.39</v>
      </c>
      <c r="R44" s="196">
        <v>0.76</v>
      </c>
      <c r="S44" s="196">
        <v>0.47</v>
      </c>
      <c r="T44" s="196">
        <v>0</v>
      </c>
      <c r="U44" s="196">
        <v>10.65</v>
      </c>
      <c r="V44" s="196">
        <v>0.37</v>
      </c>
      <c r="W44" s="196">
        <v>5.47</v>
      </c>
      <c r="X44" s="196">
        <v>2.2400000000000002</v>
      </c>
      <c r="Y44" s="196">
        <v>0</v>
      </c>
      <c r="Z44" s="196">
        <v>4.95</v>
      </c>
      <c r="AA44" s="196">
        <v>1.6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13.15</v>
      </c>
      <c r="AS44" s="196">
        <v>15.74</v>
      </c>
      <c r="AT44" s="196">
        <v>40.72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20.63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0.95</v>
      </c>
      <c r="Q45" s="196">
        <v>0.39</v>
      </c>
      <c r="R45" s="196">
        <v>0.76</v>
      </c>
      <c r="S45" s="196">
        <v>0.47</v>
      </c>
      <c r="T45" s="196">
        <v>0</v>
      </c>
      <c r="U45" s="196">
        <v>10.65</v>
      </c>
      <c r="V45" s="196">
        <v>0.37</v>
      </c>
      <c r="W45" s="196">
        <v>5.47</v>
      </c>
      <c r="X45" s="196">
        <v>2.2400000000000002</v>
      </c>
      <c r="Y45" s="196">
        <v>0</v>
      </c>
      <c r="Z45" s="196">
        <v>4.95</v>
      </c>
      <c r="AA45" s="196">
        <v>1.6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112.99</v>
      </c>
      <c r="AP45" s="196">
        <v>0</v>
      </c>
      <c r="AQ45" s="196">
        <v>0</v>
      </c>
      <c r="AR45" s="196">
        <v>13.15</v>
      </c>
      <c r="AS45" s="196">
        <v>15.74</v>
      </c>
      <c r="AT45" s="196">
        <v>40.72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20.63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0.93</v>
      </c>
      <c r="Q46" s="196">
        <v>0.39</v>
      </c>
      <c r="R46" s="196">
        <v>0.76</v>
      </c>
      <c r="S46" s="196">
        <v>0.47</v>
      </c>
      <c r="T46" s="196">
        <v>0</v>
      </c>
      <c r="U46" s="196">
        <v>10.65</v>
      </c>
      <c r="V46" s="196">
        <v>0.37</v>
      </c>
      <c r="W46" s="196">
        <v>5.47</v>
      </c>
      <c r="X46" s="196">
        <v>2.2400000000000002</v>
      </c>
      <c r="Y46" s="196">
        <v>0</v>
      </c>
      <c r="Z46" s="196">
        <v>4.95</v>
      </c>
      <c r="AA46" s="196">
        <v>1.6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172.99</v>
      </c>
      <c r="AP46" s="196">
        <v>0</v>
      </c>
      <c r="AQ46" s="196">
        <v>0</v>
      </c>
      <c r="AR46" s="196">
        <v>13.15</v>
      </c>
      <c r="AS46" s="196">
        <v>15.74</v>
      </c>
      <c r="AT46" s="196">
        <v>40.72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20.63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0.93</v>
      </c>
      <c r="Q47" s="196">
        <v>0.39</v>
      </c>
      <c r="R47" s="196">
        <v>0.76</v>
      </c>
      <c r="S47" s="196">
        <v>0.47</v>
      </c>
      <c r="T47" s="196">
        <v>0</v>
      </c>
      <c r="U47" s="196">
        <v>10.65</v>
      </c>
      <c r="V47" s="196">
        <v>0.37</v>
      </c>
      <c r="W47" s="196">
        <v>5.47</v>
      </c>
      <c r="X47" s="196">
        <v>2.2400000000000002</v>
      </c>
      <c r="Y47" s="196">
        <v>0</v>
      </c>
      <c r="Z47" s="196">
        <v>4.95</v>
      </c>
      <c r="AA47" s="196">
        <v>1.6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-7.78</v>
      </c>
      <c r="AL47" s="196">
        <v>0</v>
      </c>
      <c r="AM47" s="196">
        <v>0</v>
      </c>
      <c r="AN47" s="196">
        <v>0</v>
      </c>
      <c r="AO47" s="196">
        <v>192.99</v>
      </c>
      <c r="AP47" s="196">
        <v>0</v>
      </c>
      <c r="AQ47" s="196">
        <v>0</v>
      </c>
      <c r="AR47" s="196">
        <v>13.15</v>
      </c>
      <c r="AS47" s="196">
        <v>15.74</v>
      </c>
      <c r="AT47" s="196">
        <v>40.72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20.63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0.93</v>
      </c>
      <c r="Q48" s="196">
        <v>0.39</v>
      </c>
      <c r="R48" s="196">
        <v>0.76</v>
      </c>
      <c r="S48" s="196">
        <v>0.47</v>
      </c>
      <c r="T48" s="196">
        <v>0</v>
      </c>
      <c r="U48" s="196">
        <v>10.65</v>
      </c>
      <c r="V48" s="196">
        <v>0.37</v>
      </c>
      <c r="W48" s="196">
        <v>5.47</v>
      </c>
      <c r="X48" s="196">
        <v>2.2400000000000002</v>
      </c>
      <c r="Y48" s="196">
        <v>0</v>
      </c>
      <c r="Z48" s="196">
        <v>4.95</v>
      </c>
      <c r="AA48" s="196">
        <v>1.6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-7.78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13.15</v>
      </c>
      <c r="AS48" s="196">
        <v>15.74</v>
      </c>
      <c r="AT48" s="196">
        <v>40.72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20.64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0.93</v>
      </c>
      <c r="Q49" s="196">
        <v>0.39</v>
      </c>
      <c r="R49" s="196">
        <v>0.76</v>
      </c>
      <c r="S49" s="196">
        <v>0.47</v>
      </c>
      <c r="T49" s="196">
        <v>0</v>
      </c>
      <c r="U49" s="196">
        <v>10.65</v>
      </c>
      <c r="V49" s="196">
        <v>0.37</v>
      </c>
      <c r="W49" s="196">
        <v>5.47</v>
      </c>
      <c r="X49" s="196">
        <v>2.2400000000000002</v>
      </c>
      <c r="Y49" s="196">
        <v>0</v>
      </c>
      <c r="Z49" s="196">
        <v>4.95</v>
      </c>
      <c r="AA49" s="196">
        <v>1.6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-7.78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13.15</v>
      </c>
      <c r="AS49" s="196">
        <v>15.74</v>
      </c>
      <c r="AT49" s="196">
        <v>40.72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20.63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0.93</v>
      </c>
      <c r="Q50" s="196">
        <v>0.39</v>
      </c>
      <c r="R50" s="196">
        <v>0.76</v>
      </c>
      <c r="S50" s="196">
        <v>0.47</v>
      </c>
      <c r="T50" s="196">
        <v>0</v>
      </c>
      <c r="U50" s="196">
        <v>10.65</v>
      </c>
      <c r="V50" s="196">
        <v>0.37</v>
      </c>
      <c r="W50" s="196">
        <v>5.47</v>
      </c>
      <c r="X50" s="196">
        <v>2.2400000000000002</v>
      </c>
      <c r="Y50" s="196">
        <v>0</v>
      </c>
      <c r="Z50" s="196">
        <v>4.95</v>
      </c>
      <c r="AA50" s="196">
        <v>1.6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-27.39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13.15</v>
      </c>
      <c r="AS50" s="196">
        <v>15.74</v>
      </c>
      <c r="AT50" s="196">
        <v>40.72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20.64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0.93</v>
      </c>
      <c r="Q51" s="196">
        <v>0.39</v>
      </c>
      <c r="R51" s="196">
        <v>0.76</v>
      </c>
      <c r="S51" s="196">
        <v>0.47</v>
      </c>
      <c r="T51" s="196">
        <v>0</v>
      </c>
      <c r="U51" s="196">
        <v>10.65</v>
      </c>
      <c r="V51" s="196">
        <v>0.37</v>
      </c>
      <c r="W51" s="196">
        <v>5.47</v>
      </c>
      <c r="X51" s="196">
        <v>2.2400000000000002</v>
      </c>
      <c r="Y51" s="196">
        <v>0</v>
      </c>
      <c r="Z51" s="196">
        <v>4.95</v>
      </c>
      <c r="AA51" s="196">
        <v>1.6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-27.39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13.15</v>
      </c>
      <c r="AS51" s="196">
        <v>15.74</v>
      </c>
      <c r="AT51" s="196">
        <v>40.72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20.65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0.93</v>
      </c>
      <c r="Q52" s="196">
        <v>0.39</v>
      </c>
      <c r="R52" s="196">
        <v>0.76</v>
      </c>
      <c r="S52" s="196">
        <v>0.47</v>
      </c>
      <c r="T52" s="196">
        <v>0</v>
      </c>
      <c r="U52" s="196">
        <v>10.65</v>
      </c>
      <c r="V52" s="196">
        <v>0.37</v>
      </c>
      <c r="W52" s="196">
        <v>5.47</v>
      </c>
      <c r="X52" s="196">
        <v>2.2400000000000002</v>
      </c>
      <c r="Y52" s="196">
        <v>0</v>
      </c>
      <c r="Z52" s="196">
        <v>4.95</v>
      </c>
      <c r="AA52" s="196">
        <v>1.6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-27.39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13.15</v>
      </c>
      <c r="AS52" s="196">
        <v>15.74</v>
      </c>
      <c r="AT52" s="196">
        <v>40.72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20.64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0.93</v>
      </c>
      <c r="Q53" s="196">
        <v>0.39</v>
      </c>
      <c r="R53" s="196">
        <v>0.76</v>
      </c>
      <c r="S53" s="196">
        <v>0.47</v>
      </c>
      <c r="T53" s="196">
        <v>0</v>
      </c>
      <c r="U53" s="196">
        <v>10.65</v>
      </c>
      <c r="V53" s="196">
        <v>0.37</v>
      </c>
      <c r="W53" s="196">
        <v>5.47</v>
      </c>
      <c r="X53" s="196">
        <v>2.2400000000000002</v>
      </c>
      <c r="Y53" s="196">
        <v>0</v>
      </c>
      <c r="Z53" s="196">
        <v>4.95</v>
      </c>
      <c r="AA53" s="196">
        <v>1.6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-27.39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13.15</v>
      </c>
      <c r="AS53" s="196">
        <v>15.74</v>
      </c>
      <c r="AT53" s="196">
        <v>40.72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20.64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0.93</v>
      </c>
      <c r="Q54" s="196">
        <v>0.39</v>
      </c>
      <c r="R54" s="196">
        <v>0.76</v>
      </c>
      <c r="S54" s="196">
        <v>0.47</v>
      </c>
      <c r="T54" s="196">
        <v>0</v>
      </c>
      <c r="U54" s="196">
        <v>10.65</v>
      </c>
      <c r="V54" s="196">
        <v>0.37</v>
      </c>
      <c r="W54" s="196">
        <v>5.47</v>
      </c>
      <c r="X54" s="196">
        <v>2.2400000000000002</v>
      </c>
      <c r="Y54" s="196">
        <v>0</v>
      </c>
      <c r="Z54" s="196">
        <v>4.95</v>
      </c>
      <c r="AA54" s="196">
        <v>1.6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13.15</v>
      </c>
      <c r="AS54" s="196">
        <v>15.74</v>
      </c>
      <c r="AT54" s="196">
        <v>40.72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20.65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0.93</v>
      </c>
      <c r="Q55" s="196">
        <v>0.39</v>
      </c>
      <c r="R55" s="196">
        <v>0.76</v>
      </c>
      <c r="S55" s="196">
        <v>0.47</v>
      </c>
      <c r="T55" s="196">
        <v>0</v>
      </c>
      <c r="U55" s="196">
        <v>10.65</v>
      </c>
      <c r="V55" s="196">
        <v>0.37</v>
      </c>
      <c r="W55" s="196">
        <v>5.49</v>
      </c>
      <c r="X55" s="196">
        <v>2.2400000000000002</v>
      </c>
      <c r="Y55" s="196">
        <v>0</v>
      </c>
      <c r="Z55" s="196">
        <v>4.95</v>
      </c>
      <c r="AA55" s="196">
        <v>1.6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13.15</v>
      </c>
      <c r="AS55" s="196">
        <v>15.74</v>
      </c>
      <c r="AT55" s="196">
        <v>40.72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20.65</v>
      </c>
      <c r="L56" s="196">
        <v>0.4</v>
      </c>
      <c r="M56" s="196">
        <v>2.59</v>
      </c>
      <c r="N56" s="196">
        <v>1.05</v>
      </c>
      <c r="O56" s="196">
        <v>2.97</v>
      </c>
      <c r="P56" s="196">
        <v>0.93</v>
      </c>
      <c r="Q56" s="196">
        <v>0.39</v>
      </c>
      <c r="R56" s="196">
        <v>0.76</v>
      </c>
      <c r="S56" s="196">
        <v>0.47</v>
      </c>
      <c r="T56" s="196">
        <v>0</v>
      </c>
      <c r="U56" s="196">
        <v>10.65</v>
      </c>
      <c r="V56" s="196">
        <v>0.37</v>
      </c>
      <c r="W56" s="196">
        <v>5.49</v>
      </c>
      <c r="X56" s="196">
        <v>2.2400000000000002</v>
      </c>
      <c r="Y56" s="196">
        <v>0</v>
      </c>
      <c r="Z56" s="196">
        <v>4.95</v>
      </c>
      <c r="AA56" s="196">
        <v>1.6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12.91</v>
      </c>
      <c r="AS56" s="196">
        <v>15.74</v>
      </c>
      <c r="AT56" s="196">
        <v>40.72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49.06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0.93</v>
      </c>
      <c r="Q57" s="196">
        <v>0.39</v>
      </c>
      <c r="R57" s="196">
        <v>0.75</v>
      </c>
      <c r="S57" s="196">
        <v>0.47</v>
      </c>
      <c r="T57" s="196">
        <v>0</v>
      </c>
      <c r="U57" s="196">
        <v>10.65</v>
      </c>
      <c r="V57" s="196">
        <v>0.37</v>
      </c>
      <c r="W57" s="196">
        <v>5.49</v>
      </c>
      <c r="X57" s="196">
        <v>2.2400000000000002</v>
      </c>
      <c r="Y57" s="196">
        <v>0</v>
      </c>
      <c r="Z57" s="196">
        <v>4.95</v>
      </c>
      <c r="AA57" s="196">
        <v>1.6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12.91</v>
      </c>
      <c r="AS57" s="196">
        <v>15.74</v>
      </c>
      <c r="AT57" s="196">
        <v>40.72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97.04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0.93</v>
      </c>
      <c r="Q58" s="196">
        <v>0.39</v>
      </c>
      <c r="R58" s="196">
        <v>0.75</v>
      </c>
      <c r="S58" s="196">
        <v>0.47</v>
      </c>
      <c r="T58" s="196">
        <v>0</v>
      </c>
      <c r="U58" s="196">
        <v>10.65</v>
      </c>
      <c r="V58" s="196">
        <v>0.37</v>
      </c>
      <c r="W58" s="196">
        <v>5.49</v>
      </c>
      <c r="X58" s="196">
        <v>2.2400000000000002</v>
      </c>
      <c r="Y58" s="196">
        <v>0</v>
      </c>
      <c r="Z58" s="196">
        <v>4.95</v>
      </c>
      <c r="AA58" s="196">
        <v>1.6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12.91</v>
      </c>
      <c r="AS58" s="196">
        <v>15.74</v>
      </c>
      <c r="AT58" s="196">
        <v>40.72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145.01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0.93</v>
      </c>
      <c r="Q59" s="196">
        <v>0.39</v>
      </c>
      <c r="R59" s="196">
        <v>0.75</v>
      </c>
      <c r="S59" s="196">
        <v>0.47</v>
      </c>
      <c r="T59" s="196">
        <v>0</v>
      </c>
      <c r="U59" s="196">
        <v>1.9</v>
      </c>
      <c r="V59" s="196">
        <v>0.37</v>
      </c>
      <c r="W59" s="196">
        <v>0.78</v>
      </c>
      <c r="X59" s="196">
        <v>2.2400000000000002</v>
      </c>
      <c r="Y59" s="196">
        <v>0</v>
      </c>
      <c r="Z59" s="196">
        <v>4.95</v>
      </c>
      <c r="AA59" s="196">
        <v>1.6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12.91</v>
      </c>
      <c r="AS59" s="196">
        <v>15.74</v>
      </c>
      <c r="AT59" s="196">
        <v>40.72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192.99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0.93</v>
      </c>
      <c r="Q60" s="196">
        <v>0.39</v>
      </c>
      <c r="R60" s="196">
        <v>0.75</v>
      </c>
      <c r="S60" s="196">
        <v>0.47</v>
      </c>
      <c r="T60" s="196">
        <v>0</v>
      </c>
      <c r="U60" s="196">
        <v>1.9</v>
      </c>
      <c r="V60" s="196">
        <v>0.37</v>
      </c>
      <c r="W60" s="196">
        <v>0.78</v>
      </c>
      <c r="X60" s="196">
        <v>2.2400000000000002</v>
      </c>
      <c r="Y60" s="196">
        <v>0</v>
      </c>
      <c r="Z60" s="196">
        <v>4.95</v>
      </c>
      <c r="AA60" s="196">
        <v>1.6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12.91</v>
      </c>
      <c r="AS60" s="196">
        <v>15.74</v>
      </c>
      <c r="AT60" s="196">
        <v>40.72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192.99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0.93</v>
      </c>
      <c r="Q61" s="196">
        <v>0.39</v>
      </c>
      <c r="R61" s="196">
        <v>0.75</v>
      </c>
      <c r="S61" s="196">
        <v>0.47</v>
      </c>
      <c r="T61" s="196">
        <v>0</v>
      </c>
      <c r="U61" s="196">
        <v>1.9</v>
      </c>
      <c r="V61" s="196">
        <v>0.37</v>
      </c>
      <c r="W61" s="196">
        <v>0.78</v>
      </c>
      <c r="X61" s="196">
        <v>2.2400000000000002</v>
      </c>
      <c r="Y61" s="196">
        <v>0</v>
      </c>
      <c r="Z61" s="196">
        <v>4.95</v>
      </c>
      <c r="AA61" s="196">
        <v>1.6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223.54</v>
      </c>
      <c r="AP61" s="196">
        <v>1.95</v>
      </c>
      <c r="AQ61" s="196">
        <v>0</v>
      </c>
      <c r="AR61" s="196">
        <v>12.91</v>
      </c>
      <c r="AS61" s="196">
        <v>15.74</v>
      </c>
      <c r="AT61" s="196">
        <v>40.72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192.99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0.93</v>
      </c>
      <c r="Q62" s="196">
        <v>0.39</v>
      </c>
      <c r="R62" s="196">
        <v>0.75</v>
      </c>
      <c r="S62" s="196">
        <v>0.47</v>
      </c>
      <c r="T62" s="196">
        <v>0</v>
      </c>
      <c r="U62" s="196">
        <v>1.9</v>
      </c>
      <c r="V62" s="196">
        <v>0.37</v>
      </c>
      <c r="W62" s="196">
        <v>0.78</v>
      </c>
      <c r="X62" s="196">
        <v>2.2400000000000002</v>
      </c>
      <c r="Y62" s="196">
        <v>0</v>
      </c>
      <c r="Z62" s="196">
        <v>4.95</v>
      </c>
      <c r="AA62" s="196">
        <v>1.6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223.54</v>
      </c>
      <c r="AP62" s="196">
        <v>1.95</v>
      </c>
      <c r="AQ62" s="196">
        <v>0</v>
      </c>
      <c r="AR62" s="196">
        <v>12.91</v>
      </c>
      <c r="AS62" s="196">
        <v>15.74</v>
      </c>
      <c r="AT62" s="196">
        <v>40.72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192.99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0.93</v>
      </c>
      <c r="Q63" s="196">
        <v>0.39</v>
      </c>
      <c r="R63" s="196">
        <v>0.75</v>
      </c>
      <c r="S63" s="196">
        <v>0.47</v>
      </c>
      <c r="T63" s="196">
        <v>0</v>
      </c>
      <c r="U63" s="196">
        <v>1.9</v>
      </c>
      <c r="V63" s="196">
        <v>0.37</v>
      </c>
      <c r="W63" s="196">
        <v>0.78</v>
      </c>
      <c r="X63" s="196">
        <v>2.2400000000000002</v>
      </c>
      <c r="Y63" s="196">
        <v>0</v>
      </c>
      <c r="Z63" s="196">
        <v>4.95</v>
      </c>
      <c r="AA63" s="196">
        <v>1.6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223.54</v>
      </c>
      <c r="AP63" s="196">
        <v>1.95</v>
      </c>
      <c r="AQ63" s="196">
        <v>0</v>
      </c>
      <c r="AR63" s="196">
        <v>12.91</v>
      </c>
      <c r="AS63" s="196">
        <v>15.74</v>
      </c>
      <c r="AT63" s="196">
        <v>40.72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145.01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0.93</v>
      </c>
      <c r="Q64" s="196">
        <v>0.39</v>
      </c>
      <c r="R64" s="196">
        <v>0.75</v>
      </c>
      <c r="S64" s="196">
        <v>0.47</v>
      </c>
      <c r="T64" s="196">
        <v>0</v>
      </c>
      <c r="U64" s="196">
        <v>1.9</v>
      </c>
      <c r="V64" s="196">
        <v>0.37</v>
      </c>
      <c r="W64" s="196">
        <v>0.78</v>
      </c>
      <c r="X64" s="196">
        <v>2.2400000000000002</v>
      </c>
      <c r="Y64" s="196">
        <v>0</v>
      </c>
      <c r="Z64" s="196">
        <v>4.95</v>
      </c>
      <c r="AA64" s="196">
        <v>1.6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223.54</v>
      </c>
      <c r="AP64" s="196">
        <v>1.95</v>
      </c>
      <c r="AQ64" s="196">
        <v>0</v>
      </c>
      <c r="AR64" s="196">
        <v>12.91</v>
      </c>
      <c r="AS64" s="196">
        <v>15.74</v>
      </c>
      <c r="AT64" s="196">
        <v>40.72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97.04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0.93</v>
      </c>
      <c r="Q65" s="196">
        <v>0.39</v>
      </c>
      <c r="R65" s="196">
        <v>0.75</v>
      </c>
      <c r="S65" s="196">
        <v>0.47</v>
      </c>
      <c r="T65" s="196">
        <v>0</v>
      </c>
      <c r="U65" s="196">
        <v>1.9</v>
      </c>
      <c r="V65" s="196">
        <v>0.37</v>
      </c>
      <c r="W65" s="196">
        <v>0.78</v>
      </c>
      <c r="X65" s="196">
        <v>2.2400000000000002</v>
      </c>
      <c r="Y65" s="196">
        <v>0</v>
      </c>
      <c r="Z65" s="196">
        <v>4.95</v>
      </c>
      <c r="AA65" s="196">
        <v>1.6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223.54</v>
      </c>
      <c r="AP65" s="196">
        <v>1.95</v>
      </c>
      <c r="AQ65" s="196">
        <v>0</v>
      </c>
      <c r="AR65" s="196">
        <v>12.91</v>
      </c>
      <c r="AS65" s="196">
        <v>15.74</v>
      </c>
      <c r="AT65" s="196">
        <v>40.72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49.06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0.93</v>
      </c>
      <c r="Q66" s="196">
        <v>0.39</v>
      </c>
      <c r="R66" s="196">
        <v>0.75</v>
      </c>
      <c r="S66" s="196">
        <v>0.47</v>
      </c>
      <c r="T66" s="196">
        <v>0</v>
      </c>
      <c r="U66" s="196">
        <v>1.9</v>
      </c>
      <c r="V66" s="196">
        <v>0.37</v>
      </c>
      <c r="W66" s="196">
        <v>0.78</v>
      </c>
      <c r="X66" s="196">
        <v>2.2400000000000002</v>
      </c>
      <c r="Y66" s="196">
        <v>0</v>
      </c>
      <c r="Z66" s="196">
        <v>4.95</v>
      </c>
      <c r="AA66" s="196">
        <v>1.6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-17.78</v>
      </c>
      <c r="AL66" s="196">
        <v>0</v>
      </c>
      <c r="AM66" s="196">
        <v>0</v>
      </c>
      <c r="AN66" s="196">
        <v>0</v>
      </c>
      <c r="AO66" s="196">
        <v>223.54</v>
      </c>
      <c r="AP66" s="196">
        <v>1.95</v>
      </c>
      <c r="AQ66" s="196">
        <v>0</v>
      </c>
      <c r="AR66" s="196">
        <v>12.91</v>
      </c>
      <c r="AS66" s="196">
        <v>15.74</v>
      </c>
      <c r="AT66" s="196">
        <v>40.72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20.64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0.93</v>
      </c>
      <c r="Q67" s="196">
        <v>0.39</v>
      </c>
      <c r="R67" s="196">
        <v>0.75</v>
      </c>
      <c r="S67" s="196">
        <v>0.47</v>
      </c>
      <c r="T67" s="196">
        <v>0</v>
      </c>
      <c r="U67" s="196">
        <v>1.9</v>
      </c>
      <c r="V67" s="196">
        <v>0.37</v>
      </c>
      <c r="W67" s="196">
        <v>0.78</v>
      </c>
      <c r="X67" s="196">
        <v>2.2400000000000002</v>
      </c>
      <c r="Y67" s="196">
        <v>0</v>
      </c>
      <c r="Z67" s="196">
        <v>4.95</v>
      </c>
      <c r="AA67" s="196">
        <v>1.6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-17.78</v>
      </c>
      <c r="AL67" s="196">
        <v>0</v>
      </c>
      <c r="AM67" s="196">
        <v>0</v>
      </c>
      <c r="AN67" s="196">
        <v>0</v>
      </c>
      <c r="AO67" s="196">
        <v>223.54</v>
      </c>
      <c r="AP67" s="196">
        <v>1.95</v>
      </c>
      <c r="AQ67" s="196">
        <v>0</v>
      </c>
      <c r="AR67" s="196">
        <v>12.91</v>
      </c>
      <c r="AS67" s="196">
        <v>15.74</v>
      </c>
      <c r="AT67" s="196">
        <v>40.72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20.63</v>
      </c>
      <c r="L68" s="196">
        <v>0.4</v>
      </c>
      <c r="M68" s="196">
        <v>2.59</v>
      </c>
      <c r="N68" s="196">
        <v>1.05</v>
      </c>
      <c r="O68" s="196">
        <v>2.97</v>
      </c>
      <c r="P68" s="196">
        <v>0.93</v>
      </c>
      <c r="Q68" s="196">
        <v>0.39</v>
      </c>
      <c r="R68" s="196">
        <v>0.76</v>
      </c>
      <c r="S68" s="196">
        <v>0.47</v>
      </c>
      <c r="T68" s="196">
        <v>0</v>
      </c>
      <c r="U68" s="196">
        <v>1.9</v>
      </c>
      <c r="V68" s="196">
        <v>0.37</v>
      </c>
      <c r="W68" s="196">
        <v>0.78</v>
      </c>
      <c r="X68" s="196">
        <v>2.2400000000000002</v>
      </c>
      <c r="Y68" s="196">
        <v>0</v>
      </c>
      <c r="Z68" s="196">
        <v>4.95</v>
      </c>
      <c r="AA68" s="196">
        <v>1.6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-17.78</v>
      </c>
      <c r="AL68" s="196">
        <v>0</v>
      </c>
      <c r="AM68" s="196">
        <v>0</v>
      </c>
      <c r="AN68" s="196">
        <v>0</v>
      </c>
      <c r="AO68" s="196">
        <v>193.54</v>
      </c>
      <c r="AP68" s="196">
        <v>1.95</v>
      </c>
      <c r="AQ68" s="196">
        <v>0</v>
      </c>
      <c r="AR68" s="196">
        <v>12.91</v>
      </c>
      <c r="AS68" s="196">
        <v>15.74</v>
      </c>
      <c r="AT68" s="196">
        <v>40.72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20.63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0.93</v>
      </c>
      <c r="Q69" s="196">
        <v>0.39</v>
      </c>
      <c r="R69" s="196">
        <v>0.76</v>
      </c>
      <c r="S69" s="196">
        <v>0.47</v>
      </c>
      <c r="T69" s="196">
        <v>0</v>
      </c>
      <c r="U69" s="196">
        <v>1.9</v>
      </c>
      <c r="V69" s="196">
        <v>0.37</v>
      </c>
      <c r="W69" s="196">
        <v>0.78</v>
      </c>
      <c r="X69" s="196">
        <v>2.2400000000000002</v>
      </c>
      <c r="Y69" s="196">
        <v>0</v>
      </c>
      <c r="Z69" s="196">
        <v>4.95</v>
      </c>
      <c r="AA69" s="196">
        <v>1.6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-13.78</v>
      </c>
      <c r="AL69" s="196">
        <v>0</v>
      </c>
      <c r="AM69" s="196">
        <v>0</v>
      </c>
      <c r="AN69" s="196">
        <v>0</v>
      </c>
      <c r="AO69" s="196">
        <v>153.54</v>
      </c>
      <c r="AP69" s="196">
        <v>1.95</v>
      </c>
      <c r="AQ69" s="196">
        <v>0</v>
      </c>
      <c r="AR69" s="196">
        <v>12.91</v>
      </c>
      <c r="AS69" s="196">
        <v>15.74</v>
      </c>
      <c r="AT69" s="196">
        <v>40.72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20.63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0.93</v>
      </c>
      <c r="Q70" s="196">
        <v>0.39</v>
      </c>
      <c r="R70" s="196">
        <v>0.76</v>
      </c>
      <c r="S70" s="196">
        <v>0.47</v>
      </c>
      <c r="T70" s="196">
        <v>0</v>
      </c>
      <c r="U70" s="196">
        <v>1.9</v>
      </c>
      <c r="V70" s="196">
        <v>0.37</v>
      </c>
      <c r="W70" s="196">
        <v>0.78</v>
      </c>
      <c r="X70" s="196">
        <v>2.2400000000000002</v>
      </c>
      <c r="Y70" s="196">
        <v>0</v>
      </c>
      <c r="Z70" s="196">
        <v>4.95</v>
      </c>
      <c r="AA70" s="196">
        <v>1.6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-13.78</v>
      </c>
      <c r="AL70" s="196">
        <v>0</v>
      </c>
      <c r="AM70" s="196">
        <v>0</v>
      </c>
      <c r="AN70" s="196">
        <v>0</v>
      </c>
      <c r="AO70" s="196">
        <v>153.54</v>
      </c>
      <c r="AP70" s="196">
        <v>1.95</v>
      </c>
      <c r="AQ70" s="196">
        <v>0</v>
      </c>
      <c r="AR70" s="196">
        <v>12.91</v>
      </c>
      <c r="AS70" s="196">
        <v>15.74</v>
      </c>
      <c r="AT70" s="196">
        <v>40.72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33.450000000000003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0.93</v>
      </c>
      <c r="Q71" s="196">
        <v>0.39</v>
      </c>
      <c r="R71" s="196">
        <v>0.76</v>
      </c>
      <c r="S71" s="196">
        <v>0.47</v>
      </c>
      <c r="T71" s="196">
        <v>0</v>
      </c>
      <c r="U71" s="196">
        <v>1.9</v>
      </c>
      <c r="V71" s="196">
        <v>0.37</v>
      </c>
      <c r="W71" s="196">
        <v>0.78</v>
      </c>
      <c r="X71" s="196">
        <v>2.2400000000000002</v>
      </c>
      <c r="Y71" s="196">
        <v>0</v>
      </c>
      <c r="Z71" s="196">
        <v>4.95</v>
      </c>
      <c r="AA71" s="196">
        <v>1.6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-13.78</v>
      </c>
      <c r="AL71" s="196">
        <v>0</v>
      </c>
      <c r="AM71" s="196">
        <v>0</v>
      </c>
      <c r="AN71" s="196">
        <v>0</v>
      </c>
      <c r="AO71" s="196">
        <v>153.54</v>
      </c>
      <c r="AP71" s="196">
        <v>1.95</v>
      </c>
      <c r="AQ71" s="196">
        <v>0</v>
      </c>
      <c r="AR71" s="196">
        <v>12.91</v>
      </c>
      <c r="AS71" s="196">
        <v>15.74</v>
      </c>
      <c r="AT71" s="196">
        <v>40.72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0.93</v>
      </c>
      <c r="Q72" s="196">
        <v>0.39</v>
      </c>
      <c r="R72" s="196">
        <v>0.76</v>
      </c>
      <c r="S72" s="196">
        <v>0.47</v>
      </c>
      <c r="T72" s="196">
        <v>0</v>
      </c>
      <c r="U72" s="196">
        <v>1.9</v>
      </c>
      <c r="V72" s="196">
        <v>0.37</v>
      </c>
      <c r="W72" s="196">
        <v>0.78</v>
      </c>
      <c r="X72" s="196">
        <v>2.2400000000000002</v>
      </c>
      <c r="Y72" s="196">
        <v>0</v>
      </c>
      <c r="Z72" s="196">
        <v>4.95</v>
      </c>
      <c r="AA72" s="196">
        <v>1.6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-13.78</v>
      </c>
      <c r="AL72" s="196">
        <v>0</v>
      </c>
      <c r="AM72" s="196">
        <v>0</v>
      </c>
      <c r="AN72" s="196">
        <v>0</v>
      </c>
      <c r="AO72" s="196">
        <v>153.54</v>
      </c>
      <c r="AP72" s="196">
        <v>1.95</v>
      </c>
      <c r="AQ72" s="196">
        <v>0</v>
      </c>
      <c r="AR72" s="196">
        <v>12.91</v>
      </c>
      <c r="AS72" s="196">
        <v>15.74</v>
      </c>
      <c r="AT72" s="196">
        <v>40.72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0.93</v>
      </c>
      <c r="Q73" s="196">
        <v>0.39</v>
      </c>
      <c r="R73" s="196">
        <v>0.76</v>
      </c>
      <c r="S73" s="196">
        <v>0.47</v>
      </c>
      <c r="T73" s="196">
        <v>0</v>
      </c>
      <c r="U73" s="196">
        <v>1.9</v>
      </c>
      <c r="V73" s="196">
        <v>0.37</v>
      </c>
      <c r="W73" s="196">
        <v>0.78</v>
      </c>
      <c r="X73" s="196">
        <v>2.2400000000000002</v>
      </c>
      <c r="Y73" s="196">
        <v>0</v>
      </c>
      <c r="Z73" s="196">
        <v>4.95</v>
      </c>
      <c r="AA73" s="196">
        <v>1.6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153.54</v>
      </c>
      <c r="AP73" s="196">
        <v>1.95</v>
      </c>
      <c r="AQ73" s="196">
        <v>0</v>
      </c>
      <c r="AR73" s="196">
        <v>12.91</v>
      </c>
      <c r="AS73" s="196">
        <v>15.74</v>
      </c>
      <c r="AT73" s="196">
        <v>40.72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0.93</v>
      </c>
      <c r="Q74" s="196">
        <v>0.39</v>
      </c>
      <c r="R74" s="196">
        <v>0.76</v>
      </c>
      <c r="S74" s="196">
        <v>0.47</v>
      </c>
      <c r="T74" s="196">
        <v>0</v>
      </c>
      <c r="U74" s="196">
        <v>1.9</v>
      </c>
      <c r="V74" s="196">
        <v>0.37</v>
      </c>
      <c r="W74" s="196">
        <v>0.78</v>
      </c>
      <c r="X74" s="196">
        <v>2.2400000000000002</v>
      </c>
      <c r="Y74" s="196">
        <v>0</v>
      </c>
      <c r="Z74" s="196">
        <v>4.95</v>
      </c>
      <c r="AA74" s="196">
        <v>1.6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153.54</v>
      </c>
      <c r="AP74" s="196">
        <v>1.95</v>
      </c>
      <c r="AQ74" s="196">
        <v>0</v>
      </c>
      <c r="AR74" s="196">
        <v>12.91</v>
      </c>
      <c r="AS74" s="196">
        <v>15.74</v>
      </c>
      <c r="AT74" s="196">
        <v>40.72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0.93</v>
      </c>
      <c r="Q75" s="196">
        <v>0.39</v>
      </c>
      <c r="R75" s="196">
        <v>0.76</v>
      </c>
      <c r="S75" s="196">
        <v>0.47</v>
      </c>
      <c r="T75" s="196">
        <v>0</v>
      </c>
      <c r="U75" s="196">
        <v>1.9</v>
      </c>
      <c r="V75" s="196">
        <v>0.37</v>
      </c>
      <c r="W75" s="196">
        <v>0.78</v>
      </c>
      <c r="X75" s="196">
        <v>2.2400000000000002</v>
      </c>
      <c r="Y75" s="196">
        <v>0</v>
      </c>
      <c r="Z75" s="196">
        <v>4.95</v>
      </c>
      <c r="AA75" s="196">
        <v>1.6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172.99</v>
      </c>
      <c r="AP75" s="196">
        <v>0</v>
      </c>
      <c r="AQ75" s="196">
        <v>0</v>
      </c>
      <c r="AR75" s="196">
        <v>12.91</v>
      </c>
      <c r="AS75" s="196">
        <v>15.74</v>
      </c>
      <c r="AT75" s="196">
        <v>40.72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0.93</v>
      </c>
      <c r="Q76" s="196">
        <v>0.39</v>
      </c>
      <c r="R76" s="196">
        <v>0.76</v>
      </c>
      <c r="S76" s="196">
        <v>0.47</v>
      </c>
      <c r="T76" s="196">
        <v>0</v>
      </c>
      <c r="U76" s="196">
        <v>1.9</v>
      </c>
      <c r="V76" s="196">
        <v>0.37</v>
      </c>
      <c r="W76" s="196">
        <v>0.78</v>
      </c>
      <c r="X76" s="196">
        <v>2.2400000000000002</v>
      </c>
      <c r="Y76" s="196">
        <v>0</v>
      </c>
      <c r="Z76" s="196">
        <v>4.95</v>
      </c>
      <c r="AA76" s="196">
        <v>1.6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192.99</v>
      </c>
      <c r="AP76" s="196">
        <v>0</v>
      </c>
      <c r="AQ76" s="196">
        <v>0</v>
      </c>
      <c r="AR76" s="196">
        <v>12.91</v>
      </c>
      <c r="AS76" s="196">
        <v>15.74</v>
      </c>
      <c r="AT76" s="196">
        <v>40.72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0.93</v>
      </c>
      <c r="Q77" s="196">
        <v>0.39</v>
      </c>
      <c r="R77" s="196">
        <v>0.76</v>
      </c>
      <c r="S77" s="196">
        <v>0.47</v>
      </c>
      <c r="T77" s="196">
        <v>0</v>
      </c>
      <c r="U77" s="196">
        <v>1.9</v>
      </c>
      <c r="V77" s="196">
        <v>0.37</v>
      </c>
      <c r="W77" s="196">
        <v>0.78</v>
      </c>
      <c r="X77" s="196">
        <v>2.2400000000000002</v>
      </c>
      <c r="Y77" s="196">
        <v>0</v>
      </c>
      <c r="Z77" s="196">
        <v>4.95</v>
      </c>
      <c r="AA77" s="196">
        <v>1.6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142.99</v>
      </c>
      <c r="AP77" s="196">
        <v>0</v>
      </c>
      <c r="AQ77" s="196">
        <v>0</v>
      </c>
      <c r="AR77" s="196">
        <v>13.15</v>
      </c>
      <c r="AS77" s="196">
        <v>15.74</v>
      </c>
      <c r="AT77" s="196">
        <v>40.72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0.93</v>
      </c>
      <c r="Q78" s="196">
        <v>0.39</v>
      </c>
      <c r="R78" s="196">
        <v>0.76</v>
      </c>
      <c r="S78" s="196">
        <v>0.47</v>
      </c>
      <c r="T78" s="196">
        <v>0</v>
      </c>
      <c r="U78" s="196">
        <v>1.9</v>
      </c>
      <c r="V78" s="196">
        <v>0.37</v>
      </c>
      <c r="W78" s="196">
        <v>0.78</v>
      </c>
      <c r="X78" s="196">
        <v>2.2400000000000002</v>
      </c>
      <c r="Y78" s="196">
        <v>0</v>
      </c>
      <c r="Z78" s="196">
        <v>4.95</v>
      </c>
      <c r="AA78" s="196">
        <v>1.6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92.99</v>
      </c>
      <c r="AP78" s="196">
        <v>0</v>
      </c>
      <c r="AQ78" s="196">
        <v>0</v>
      </c>
      <c r="AR78" s="196">
        <v>13.15</v>
      </c>
      <c r="AS78" s="196">
        <v>15.74</v>
      </c>
      <c r="AT78" s="196">
        <v>40.72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0.93</v>
      </c>
      <c r="Q79" s="196">
        <v>0.39</v>
      </c>
      <c r="R79" s="196">
        <v>0.76</v>
      </c>
      <c r="S79" s="196">
        <v>0.47</v>
      </c>
      <c r="T79" s="196">
        <v>0</v>
      </c>
      <c r="U79" s="196">
        <v>1.9</v>
      </c>
      <c r="V79" s="196">
        <v>0.37</v>
      </c>
      <c r="W79" s="196">
        <v>0.78</v>
      </c>
      <c r="X79" s="196">
        <v>3.99</v>
      </c>
      <c r="Y79" s="196">
        <v>0</v>
      </c>
      <c r="Z79" s="196">
        <v>4.95</v>
      </c>
      <c r="AA79" s="196">
        <v>1.6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92.99</v>
      </c>
      <c r="AP79" s="196">
        <v>0</v>
      </c>
      <c r="AQ79" s="196">
        <v>0</v>
      </c>
      <c r="AR79" s="196">
        <v>13.15</v>
      </c>
      <c r="AS79" s="196">
        <v>15.74</v>
      </c>
      <c r="AT79" s="196">
        <v>40.72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0.93</v>
      </c>
      <c r="Q80" s="196">
        <v>0.39</v>
      </c>
      <c r="R80" s="196">
        <v>0.76</v>
      </c>
      <c r="S80" s="196">
        <v>0.47</v>
      </c>
      <c r="T80" s="196">
        <v>0</v>
      </c>
      <c r="U80" s="196">
        <v>1.9</v>
      </c>
      <c r="V80" s="196">
        <v>0.37</v>
      </c>
      <c r="W80" s="196">
        <v>0.78</v>
      </c>
      <c r="X80" s="196">
        <v>4.5</v>
      </c>
      <c r="Y80" s="196">
        <v>0</v>
      </c>
      <c r="Z80" s="196">
        <v>4.95</v>
      </c>
      <c r="AA80" s="196">
        <v>1.6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112.99</v>
      </c>
      <c r="AP80" s="196">
        <v>0</v>
      </c>
      <c r="AQ80" s="196">
        <v>0</v>
      </c>
      <c r="AR80" s="196">
        <v>13.15</v>
      </c>
      <c r="AS80" s="196">
        <v>15.74</v>
      </c>
      <c r="AT80" s="196">
        <v>40.72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0.93</v>
      </c>
      <c r="Q81" s="196">
        <v>0.39</v>
      </c>
      <c r="R81" s="196">
        <v>0.76</v>
      </c>
      <c r="S81" s="196">
        <v>0.47</v>
      </c>
      <c r="T81" s="196">
        <v>0</v>
      </c>
      <c r="U81" s="196">
        <v>1.9</v>
      </c>
      <c r="V81" s="196">
        <v>0.37</v>
      </c>
      <c r="W81" s="196">
        <v>0.78</v>
      </c>
      <c r="X81" s="196">
        <v>2.63</v>
      </c>
      <c r="Y81" s="196">
        <v>0</v>
      </c>
      <c r="Z81" s="196">
        <v>4.95</v>
      </c>
      <c r="AA81" s="196">
        <v>1.6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142.99</v>
      </c>
      <c r="AP81" s="196">
        <v>0</v>
      </c>
      <c r="AQ81" s="196">
        <v>0</v>
      </c>
      <c r="AR81" s="196">
        <v>13.15</v>
      </c>
      <c r="AS81" s="196">
        <v>15.74</v>
      </c>
      <c r="AT81" s="196">
        <v>40.72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0.93</v>
      </c>
      <c r="Q82" s="196">
        <v>0.39</v>
      </c>
      <c r="R82" s="196">
        <v>0.76</v>
      </c>
      <c r="S82" s="196">
        <v>0.47</v>
      </c>
      <c r="T82" s="196">
        <v>0</v>
      </c>
      <c r="U82" s="196">
        <v>1.9</v>
      </c>
      <c r="V82" s="196">
        <v>0.37</v>
      </c>
      <c r="W82" s="196">
        <v>0.78</v>
      </c>
      <c r="X82" s="196">
        <v>2.63</v>
      </c>
      <c r="Y82" s="196">
        <v>0</v>
      </c>
      <c r="Z82" s="196">
        <v>4.95</v>
      </c>
      <c r="AA82" s="196">
        <v>1.6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192.99</v>
      </c>
      <c r="AP82" s="196">
        <v>0</v>
      </c>
      <c r="AQ82" s="196">
        <v>0</v>
      </c>
      <c r="AR82" s="196">
        <v>13.15</v>
      </c>
      <c r="AS82" s="196">
        <v>15.74</v>
      </c>
      <c r="AT82" s="196">
        <v>40.72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0.93</v>
      </c>
      <c r="Q83" s="196">
        <v>0.39</v>
      </c>
      <c r="R83" s="196">
        <v>0.76</v>
      </c>
      <c r="S83" s="196">
        <v>0.47</v>
      </c>
      <c r="T83" s="196">
        <v>0</v>
      </c>
      <c r="U83" s="196">
        <v>1.9</v>
      </c>
      <c r="V83" s="196">
        <v>0.37</v>
      </c>
      <c r="W83" s="196">
        <v>0.78</v>
      </c>
      <c r="X83" s="196">
        <v>2.42</v>
      </c>
      <c r="Y83" s="196">
        <v>0</v>
      </c>
      <c r="Z83" s="196">
        <v>4.95</v>
      </c>
      <c r="AA83" s="196">
        <v>1.6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-35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13.15</v>
      </c>
      <c r="AS83" s="196">
        <v>15.74</v>
      </c>
      <c r="AT83" s="196">
        <v>40.72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20.64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0.93</v>
      </c>
      <c r="Q84" s="196">
        <v>0.39</v>
      </c>
      <c r="R84" s="196">
        <v>0.76</v>
      </c>
      <c r="S84" s="196">
        <v>0.47</v>
      </c>
      <c r="T84" s="196">
        <v>0</v>
      </c>
      <c r="U84" s="196">
        <v>1.9</v>
      </c>
      <c r="V84" s="196">
        <v>0.37</v>
      </c>
      <c r="W84" s="196">
        <v>0.78</v>
      </c>
      <c r="X84" s="196">
        <v>2.34</v>
      </c>
      <c r="Y84" s="196">
        <v>0</v>
      </c>
      <c r="Z84" s="196">
        <v>4.95</v>
      </c>
      <c r="AA84" s="196">
        <v>1.6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-35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13.37</v>
      </c>
      <c r="AS84" s="196">
        <v>15.74</v>
      </c>
      <c r="AT84" s="196">
        <v>40.72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0.93</v>
      </c>
      <c r="Q85" s="196">
        <v>0.39</v>
      </c>
      <c r="R85" s="196">
        <v>0.76</v>
      </c>
      <c r="S85" s="196">
        <v>0.47</v>
      </c>
      <c r="T85" s="196">
        <v>0</v>
      </c>
      <c r="U85" s="196">
        <v>1.9</v>
      </c>
      <c r="V85" s="196">
        <v>0.37</v>
      </c>
      <c r="W85" s="196">
        <v>0.78</v>
      </c>
      <c r="X85" s="196">
        <v>2.34</v>
      </c>
      <c r="Y85" s="196">
        <v>0</v>
      </c>
      <c r="Z85" s="196">
        <v>4.95</v>
      </c>
      <c r="AA85" s="196">
        <v>1.6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13.37</v>
      </c>
      <c r="AS85" s="196">
        <v>15.74</v>
      </c>
      <c r="AT85" s="196">
        <v>40.72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20.65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0.93</v>
      </c>
      <c r="Q86" s="196">
        <v>0.39</v>
      </c>
      <c r="R86" s="196">
        <v>0.76</v>
      </c>
      <c r="S86" s="196">
        <v>0.47</v>
      </c>
      <c r="T86" s="196">
        <v>0</v>
      </c>
      <c r="U86" s="196">
        <v>1.9</v>
      </c>
      <c r="V86" s="196">
        <v>0.37</v>
      </c>
      <c r="W86" s="196">
        <v>0.78</v>
      </c>
      <c r="X86" s="196">
        <v>2.34</v>
      </c>
      <c r="Y86" s="196">
        <v>0</v>
      </c>
      <c r="Z86" s="196">
        <v>4.95</v>
      </c>
      <c r="AA86" s="196">
        <v>1.6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13.37</v>
      </c>
      <c r="AS86" s="196">
        <v>15.74</v>
      </c>
      <c r="AT86" s="196">
        <v>40.72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20.65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0.93</v>
      </c>
      <c r="Q87" s="196">
        <v>0.39</v>
      </c>
      <c r="R87" s="196">
        <v>0.76</v>
      </c>
      <c r="S87" s="196">
        <v>0.47</v>
      </c>
      <c r="T87" s="196">
        <v>0</v>
      </c>
      <c r="U87" s="196">
        <v>1.9</v>
      </c>
      <c r="V87" s="196">
        <v>0.37</v>
      </c>
      <c r="W87" s="196">
        <v>0.78</v>
      </c>
      <c r="X87" s="196">
        <v>2.34</v>
      </c>
      <c r="Y87" s="196">
        <v>0</v>
      </c>
      <c r="Z87" s="196">
        <v>4.95</v>
      </c>
      <c r="AA87" s="196">
        <v>1.6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13.37</v>
      </c>
      <c r="AS87" s="196">
        <v>15.74</v>
      </c>
      <c r="AT87" s="196">
        <v>40.72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20.65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0.93</v>
      </c>
      <c r="Q88" s="196">
        <v>0.39</v>
      </c>
      <c r="R88" s="196">
        <v>0.75</v>
      </c>
      <c r="S88" s="196">
        <v>0.47</v>
      </c>
      <c r="T88" s="196">
        <v>0</v>
      </c>
      <c r="U88" s="196">
        <v>1.9</v>
      </c>
      <c r="V88" s="196">
        <v>0.37</v>
      </c>
      <c r="W88" s="196">
        <v>0.78</v>
      </c>
      <c r="X88" s="196">
        <v>2.34</v>
      </c>
      <c r="Y88" s="196">
        <v>0</v>
      </c>
      <c r="Z88" s="196">
        <v>4.95</v>
      </c>
      <c r="AA88" s="196">
        <v>1.6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13.37</v>
      </c>
      <c r="AS88" s="196">
        <v>15.74</v>
      </c>
      <c r="AT88" s="196">
        <v>40.72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20.65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0.93</v>
      </c>
      <c r="Q89" s="196">
        <v>0.39</v>
      </c>
      <c r="R89" s="196">
        <v>0.75</v>
      </c>
      <c r="S89" s="196">
        <v>0.47</v>
      </c>
      <c r="T89" s="196">
        <v>0</v>
      </c>
      <c r="U89" s="196">
        <v>1.9</v>
      </c>
      <c r="V89" s="196">
        <v>0.37</v>
      </c>
      <c r="W89" s="196">
        <v>0.8</v>
      </c>
      <c r="X89" s="196">
        <v>2.34</v>
      </c>
      <c r="Y89" s="196">
        <v>0</v>
      </c>
      <c r="Z89" s="196">
        <v>4.95</v>
      </c>
      <c r="AA89" s="196">
        <v>1.6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13.37</v>
      </c>
      <c r="AS89" s="196">
        <v>15.74</v>
      </c>
      <c r="AT89" s="196">
        <v>40.72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20.65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0.93</v>
      </c>
      <c r="Q90" s="196">
        <v>0.39</v>
      </c>
      <c r="R90" s="196">
        <v>0.75</v>
      </c>
      <c r="S90" s="196">
        <v>0.47</v>
      </c>
      <c r="T90" s="196">
        <v>0</v>
      </c>
      <c r="U90" s="196">
        <v>1.9</v>
      </c>
      <c r="V90" s="196">
        <v>0.37</v>
      </c>
      <c r="W90" s="196">
        <v>0.8</v>
      </c>
      <c r="X90" s="196">
        <v>2.34</v>
      </c>
      <c r="Y90" s="196">
        <v>0</v>
      </c>
      <c r="Z90" s="196">
        <v>4.95</v>
      </c>
      <c r="AA90" s="196">
        <v>1.6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13.37</v>
      </c>
      <c r="AS90" s="196">
        <v>15.74</v>
      </c>
      <c r="AT90" s="196">
        <v>40.72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47.14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1.1100000000000001</v>
      </c>
      <c r="Q91" s="196">
        <v>0</v>
      </c>
      <c r="R91" s="196">
        <v>0.75</v>
      </c>
      <c r="S91" s="196">
        <v>0.47</v>
      </c>
      <c r="T91" s="196">
        <v>0</v>
      </c>
      <c r="U91" s="196">
        <v>1.9</v>
      </c>
      <c r="V91" s="196">
        <v>0.37</v>
      </c>
      <c r="W91" s="196">
        <v>0.8</v>
      </c>
      <c r="X91" s="196">
        <v>2.34</v>
      </c>
      <c r="Y91" s="196">
        <v>0</v>
      </c>
      <c r="Z91" s="196">
        <v>4.95</v>
      </c>
      <c r="AA91" s="196">
        <v>1.6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13.37</v>
      </c>
      <c r="AS91" s="196">
        <v>15.74</v>
      </c>
      <c r="AT91" s="196">
        <v>40.72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47.14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1.1100000000000001</v>
      </c>
      <c r="Q92" s="196">
        <v>0.38</v>
      </c>
      <c r="R92" s="196">
        <v>0.75</v>
      </c>
      <c r="S92" s="196">
        <v>0.47</v>
      </c>
      <c r="T92" s="196">
        <v>0</v>
      </c>
      <c r="U92" s="196">
        <v>1.9</v>
      </c>
      <c r="V92" s="196">
        <v>0.37</v>
      </c>
      <c r="W92" s="196">
        <v>0.8</v>
      </c>
      <c r="X92" s="196">
        <v>2.34</v>
      </c>
      <c r="Y92" s="196">
        <v>0</v>
      </c>
      <c r="Z92" s="196">
        <v>4.95</v>
      </c>
      <c r="AA92" s="196">
        <v>1.6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13.37</v>
      </c>
      <c r="AS92" s="196">
        <v>15.74</v>
      </c>
      <c r="AT92" s="196">
        <v>40.72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49.06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1.1100000000000001</v>
      </c>
      <c r="Q93" s="196">
        <v>0.38</v>
      </c>
      <c r="R93" s="196">
        <v>0.75</v>
      </c>
      <c r="S93" s="196">
        <v>0.47</v>
      </c>
      <c r="T93" s="196">
        <v>0</v>
      </c>
      <c r="U93" s="196">
        <v>1.9</v>
      </c>
      <c r="V93" s="196">
        <v>0.37</v>
      </c>
      <c r="W93" s="196">
        <v>0.8</v>
      </c>
      <c r="X93" s="196">
        <v>2.34</v>
      </c>
      <c r="Y93" s="196">
        <v>0</v>
      </c>
      <c r="Z93" s="196">
        <v>4.95</v>
      </c>
      <c r="AA93" s="196">
        <v>1.6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13.37</v>
      </c>
      <c r="AS93" s="196">
        <v>15.74</v>
      </c>
      <c r="AT93" s="196">
        <v>40.72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62.49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1.1100000000000001</v>
      </c>
      <c r="Q94" s="196">
        <v>0.38</v>
      </c>
      <c r="R94" s="196">
        <v>0.75</v>
      </c>
      <c r="S94" s="196">
        <v>0.47</v>
      </c>
      <c r="T94" s="196">
        <v>0</v>
      </c>
      <c r="U94" s="196">
        <v>1.9</v>
      </c>
      <c r="V94" s="196">
        <v>0.36</v>
      </c>
      <c r="W94" s="196">
        <v>0.8</v>
      </c>
      <c r="X94" s="196">
        <v>2.34</v>
      </c>
      <c r="Y94" s="196">
        <v>0</v>
      </c>
      <c r="Z94" s="196">
        <v>4.95</v>
      </c>
      <c r="AA94" s="196">
        <v>1.61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13.37</v>
      </c>
      <c r="AS94" s="196">
        <v>15.74</v>
      </c>
      <c r="AT94" s="196">
        <v>40.72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173.62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1.1100000000000001</v>
      </c>
      <c r="Q95" s="196">
        <v>0.38</v>
      </c>
      <c r="R95" s="196">
        <v>0.45</v>
      </c>
      <c r="S95" s="196">
        <v>0.47</v>
      </c>
      <c r="T95" s="196">
        <v>0</v>
      </c>
      <c r="U95" s="196">
        <v>1.9</v>
      </c>
      <c r="V95" s="196">
        <v>0</v>
      </c>
      <c r="W95" s="196">
        <v>0.8</v>
      </c>
      <c r="X95" s="196">
        <v>2.34</v>
      </c>
      <c r="Y95" s="196">
        <v>0</v>
      </c>
      <c r="Z95" s="196">
        <v>4.95</v>
      </c>
      <c r="AA95" s="196">
        <v>1.61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13.37</v>
      </c>
      <c r="AS95" s="196">
        <v>15.74</v>
      </c>
      <c r="AT95" s="196">
        <v>40.72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250.38</v>
      </c>
      <c r="L96" s="196">
        <v>0.39</v>
      </c>
      <c r="M96" s="196">
        <v>2.59</v>
      </c>
      <c r="N96" s="196">
        <v>1.05</v>
      </c>
      <c r="O96" s="196">
        <v>2.97</v>
      </c>
      <c r="P96" s="196">
        <v>1.1100000000000001</v>
      </c>
      <c r="Q96" s="196">
        <v>5.74</v>
      </c>
      <c r="R96" s="196">
        <v>0.75</v>
      </c>
      <c r="S96" s="196">
        <v>6.79</v>
      </c>
      <c r="T96" s="196">
        <v>0</v>
      </c>
      <c r="U96" s="196">
        <v>1.9</v>
      </c>
      <c r="V96" s="196">
        <v>0.37</v>
      </c>
      <c r="W96" s="196">
        <v>0.8</v>
      </c>
      <c r="X96" s="196">
        <v>2.34</v>
      </c>
      <c r="Y96" s="196">
        <v>0</v>
      </c>
      <c r="Z96" s="196">
        <v>4.95</v>
      </c>
      <c r="AA96" s="196">
        <v>1.61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13.37</v>
      </c>
      <c r="AS96" s="196">
        <v>15.74</v>
      </c>
      <c r="AT96" s="196">
        <v>40.72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250.56</v>
      </c>
      <c r="L97" s="196">
        <v>6.55</v>
      </c>
      <c r="M97" s="196">
        <v>2.59</v>
      </c>
      <c r="N97" s="196">
        <v>1.05</v>
      </c>
      <c r="O97" s="196">
        <v>2.97</v>
      </c>
      <c r="P97" s="196">
        <v>1.1100000000000001</v>
      </c>
      <c r="Q97" s="196">
        <v>5.74</v>
      </c>
      <c r="R97" s="196">
        <v>10.62</v>
      </c>
      <c r="S97" s="196">
        <v>6.79</v>
      </c>
      <c r="T97" s="196">
        <v>0</v>
      </c>
      <c r="U97" s="196">
        <v>1.9</v>
      </c>
      <c r="V97" s="196">
        <v>5.56</v>
      </c>
      <c r="W97" s="196">
        <v>0.8</v>
      </c>
      <c r="X97" s="196">
        <v>2.34</v>
      </c>
      <c r="Y97" s="196">
        <v>0</v>
      </c>
      <c r="Z97" s="196">
        <v>31.08</v>
      </c>
      <c r="AA97" s="196">
        <v>25.23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13.37</v>
      </c>
      <c r="AS97" s="196">
        <v>15.74</v>
      </c>
      <c r="AT97" s="196">
        <v>40.72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250.56</v>
      </c>
      <c r="L98" s="196">
        <v>6.55</v>
      </c>
      <c r="M98" s="196">
        <v>2.59</v>
      </c>
      <c r="N98" s="196">
        <v>1.05</v>
      </c>
      <c r="O98" s="196">
        <v>2.97</v>
      </c>
      <c r="P98" s="196">
        <v>1.1100000000000001</v>
      </c>
      <c r="Q98" s="196">
        <v>5.74</v>
      </c>
      <c r="R98" s="196">
        <v>10.94</v>
      </c>
      <c r="S98" s="196">
        <v>6.79</v>
      </c>
      <c r="T98" s="196">
        <v>0</v>
      </c>
      <c r="U98" s="196">
        <v>1.9</v>
      </c>
      <c r="V98" s="196">
        <v>6.17</v>
      </c>
      <c r="W98" s="196">
        <v>14.93</v>
      </c>
      <c r="X98" s="196">
        <v>19.21</v>
      </c>
      <c r="Y98" s="196">
        <v>0</v>
      </c>
      <c r="Z98" s="196">
        <v>64.66</v>
      </c>
      <c r="AA98" s="196">
        <v>25.23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13.37</v>
      </c>
      <c r="AS98" s="196">
        <v>15.74</v>
      </c>
      <c r="AT98" s="196">
        <v>40.72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2.5250624999999967</v>
      </c>
      <c r="L99">
        <f t="shared" si="0"/>
        <v>4.9462499999999784E-2</v>
      </c>
      <c r="M99">
        <f t="shared" si="0"/>
        <v>0.21606000000000064</v>
      </c>
      <c r="N99">
        <f t="shared" si="0"/>
        <v>8.8985000000000244E-2</v>
      </c>
      <c r="O99">
        <f t="shared" si="0"/>
        <v>0.22807750000000054</v>
      </c>
      <c r="P99">
        <f t="shared" si="0"/>
        <v>7.2360000000000063E-2</v>
      </c>
      <c r="Q99">
        <f t="shared" si="0"/>
        <v>5.9124999999999782E-2</v>
      </c>
      <c r="R99">
        <f t="shared" si="0"/>
        <v>6.8177499999999891E-2</v>
      </c>
      <c r="S99">
        <f t="shared" si="0"/>
        <v>6.0834999999999972E-2</v>
      </c>
      <c r="T99">
        <f t="shared" si="0"/>
        <v>0</v>
      </c>
      <c r="U99">
        <f t="shared" si="0"/>
        <v>0.13077249999999971</v>
      </c>
      <c r="V99">
        <f t="shared" si="0"/>
        <v>4.9127500000000074E-2</v>
      </c>
      <c r="W99">
        <f t="shared" si="0"/>
        <v>0.11915249999999988</v>
      </c>
      <c r="X99">
        <f t="shared" si="0"/>
        <v>0.29274999999999984</v>
      </c>
      <c r="Y99">
        <f t="shared" si="0"/>
        <v>0</v>
      </c>
      <c r="Z99">
        <f t="shared" si="0"/>
        <v>0.50782250000000095</v>
      </c>
      <c r="AA99">
        <f t="shared" si="0"/>
        <v>0.19500000000000045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-0.59740999999999989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4.9667350000000043</v>
      </c>
      <c r="AP99">
        <f t="shared" si="0"/>
        <v>6.8249999999999986E-3</v>
      </c>
      <c r="AQ99">
        <f t="shared" ref="AQ99:AX99" si="1">SUM(AQ3:AQ98)/4000</f>
        <v>0</v>
      </c>
      <c r="AR99">
        <f t="shared" si="1"/>
        <v>0.31741999999999942</v>
      </c>
      <c r="AS99">
        <f t="shared" si="1"/>
        <v>0.37776000000000015</v>
      </c>
      <c r="AT99">
        <f t="shared" si="1"/>
        <v>0.96587999999999785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31.65</v>
      </c>
      <c r="M3" s="196">
        <v>0</v>
      </c>
      <c r="N3" s="196">
        <v>0.61</v>
      </c>
      <c r="O3" s="196">
        <v>2.04</v>
      </c>
      <c r="P3" s="196">
        <v>0</v>
      </c>
      <c r="Q3" s="196">
        <v>4.58</v>
      </c>
      <c r="R3" s="196">
        <v>5.97</v>
      </c>
      <c r="S3" s="196">
        <v>3.81</v>
      </c>
      <c r="T3" s="196">
        <v>0</v>
      </c>
      <c r="U3" s="196">
        <v>11.95</v>
      </c>
      <c r="V3" s="196">
        <v>5.27</v>
      </c>
      <c r="W3" s="196">
        <v>5.23</v>
      </c>
      <c r="X3" s="196">
        <v>15.97</v>
      </c>
      <c r="Y3" s="196">
        <v>0</v>
      </c>
      <c r="Z3" s="196">
        <v>37.1</v>
      </c>
      <c r="AA3" s="196">
        <v>12.36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9.1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31.65</v>
      </c>
      <c r="M4" s="196">
        <v>0</v>
      </c>
      <c r="N4" s="196">
        <v>0.61</v>
      </c>
      <c r="O4" s="196">
        <v>2.04</v>
      </c>
      <c r="P4" s="196">
        <v>0</v>
      </c>
      <c r="Q4" s="196">
        <v>4.58</v>
      </c>
      <c r="R4" s="196">
        <v>5.97</v>
      </c>
      <c r="S4" s="196">
        <v>3.82</v>
      </c>
      <c r="T4" s="196">
        <v>0</v>
      </c>
      <c r="U4" s="196">
        <v>11.95</v>
      </c>
      <c r="V4" s="196">
        <v>5.27</v>
      </c>
      <c r="W4" s="196">
        <v>5.57</v>
      </c>
      <c r="X4" s="196">
        <v>16.62</v>
      </c>
      <c r="Y4" s="196">
        <v>0</v>
      </c>
      <c r="Z4" s="196">
        <v>37.1</v>
      </c>
      <c r="AA4" s="196">
        <v>12.36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9.1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31.65</v>
      </c>
      <c r="M5" s="196">
        <v>0</v>
      </c>
      <c r="N5" s="196">
        <v>0.61</v>
      </c>
      <c r="O5" s="196">
        <v>2.04</v>
      </c>
      <c r="P5" s="196">
        <v>2.21</v>
      </c>
      <c r="Q5" s="196">
        <v>4.58</v>
      </c>
      <c r="R5" s="196">
        <v>5.97</v>
      </c>
      <c r="S5" s="196">
        <v>3.82</v>
      </c>
      <c r="T5" s="196">
        <v>0</v>
      </c>
      <c r="U5" s="196">
        <v>11.95</v>
      </c>
      <c r="V5" s="196">
        <v>5.27</v>
      </c>
      <c r="W5" s="196">
        <v>5.57</v>
      </c>
      <c r="X5" s="196">
        <v>16.62</v>
      </c>
      <c r="Y5" s="196">
        <v>0</v>
      </c>
      <c r="Z5" s="196">
        <v>37.1</v>
      </c>
      <c r="AA5" s="196">
        <v>12.36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9.1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31.65</v>
      </c>
      <c r="M6" s="196">
        <v>0</v>
      </c>
      <c r="N6" s="196">
        <v>0.61</v>
      </c>
      <c r="O6" s="196">
        <v>2.04</v>
      </c>
      <c r="P6" s="196">
        <v>2.21</v>
      </c>
      <c r="Q6" s="196">
        <v>4.58</v>
      </c>
      <c r="R6" s="196">
        <v>5.97</v>
      </c>
      <c r="S6" s="196">
        <v>3.82</v>
      </c>
      <c r="T6" s="196">
        <v>0</v>
      </c>
      <c r="U6" s="196">
        <v>11.95</v>
      </c>
      <c r="V6" s="196">
        <v>5.27</v>
      </c>
      <c r="W6" s="196">
        <v>5.57</v>
      </c>
      <c r="X6" s="196">
        <v>16.62</v>
      </c>
      <c r="Y6" s="196">
        <v>0</v>
      </c>
      <c r="Z6" s="196">
        <v>37.1</v>
      </c>
      <c r="AA6" s="196">
        <v>12.36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9.1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31.65</v>
      </c>
      <c r="M7" s="196">
        <v>0</v>
      </c>
      <c r="N7" s="196">
        <v>0.61</v>
      </c>
      <c r="O7" s="196">
        <v>2.04</v>
      </c>
      <c r="P7" s="196">
        <v>2.21</v>
      </c>
      <c r="Q7" s="196">
        <v>4.58</v>
      </c>
      <c r="R7" s="196">
        <v>5.97</v>
      </c>
      <c r="S7" s="196">
        <v>3.82</v>
      </c>
      <c r="T7" s="196">
        <v>0</v>
      </c>
      <c r="U7" s="196">
        <v>11.95</v>
      </c>
      <c r="V7" s="196">
        <v>5.27</v>
      </c>
      <c r="W7" s="196">
        <v>5.87</v>
      </c>
      <c r="X7" s="196">
        <v>16.62</v>
      </c>
      <c r="Y7" s="196">
        <v>0</v>
      </c>
      <c r="Z7" s="196">
        <v>37.1</v>
      </c>
      <c r="AA7" s="196">
        <v>12.36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9.1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31.65</v>
      </c>
      <c r="M8" s="196">
        <v>0</v>
      </c>
      <c r="N8" s="196">
        <v>0.61</v>
      </c>
      <c r="O8" s="196">
        <v>2.04</v>
      </c>
      <c r="P8" s="196">
        <v>2.21</v>
      </c>
      <c r="Q8" s="196">
        <v>4.58</v>
      </c>
      <c r="R8" s="196">
        <v>5.97</v>
      </c>
      <c r="S8" s="196">
        <v>3.82</v>
      </c>
      <c r="T8" s="196">
        <v>0</v>
      </c>
      <c r="U8" s="196">
        <v>11.95</v>
      </c>
      <c r="V8" s="196">
        <v>5.27</v>
      </c>
      <c r="W8" s="196">
        <v>5.87</v>
      </c>
      <c r="X8" s="196">
        <v>16.62</v>
      </c>
      <c r="Y8" s="196">
        <v>0</v>
      </c>
      <c r="Z8" s="196">
        <v>37.1</v>
      </c>
      <c r="AA8" s="196">
        <v>12.36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9.1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31.65</v>
      </c>
      <c r="M9" s="196">
        <v>0</v>
      </c>
      <c r="N9" s="196">
        <v>0.61</v>
      </c>
      <c r="O9" s="196">
        <v>2.04</v>
      </c>
      <c r="P9" s="196">
        <v>2.21</v>
      </c>
      <c r="Q9" s="196">
        <v>4.58</v>
      </c>
      <c r="R9" s="196">
        <v>5.97</v>
      </c>
      <c r="S9" s="196">
        <v>3.82</v>
      </c>
      <c r="T9" s="196">
        <v>0</v>
      </c>
      <c r="U9" s="196">
        <v>11.95</v>
      </c>
      <c r="V9" s="196">
        <v>5.27</v>
      </c>
      <c r="W9" s="196">
        <v>5.87</v>
      </c>
      <c r="X9" s="196">
        <v>16.62</v>
      </c>
      <c r="Y9" s="196">
        <v>0</v>
      </c>
      <c r="Z9" s="196">
        <v>37.1</v>
      </c>
      <c r="AA9" s="196">
        <v>12.36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9.1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31.65</v>
      </c>
      <c r="M10" s="196">
        <v>0</v>
      </c>
      <c r="N10" s="196">
        <v>0.61</v>
      </c>
      <c r="O10" s="196">
        <v>2.04</v>
      </c>
      <c r="P10" s="196">
        <v>2.21</v>
      </c>
      <c r="Q10" s="196">
        <v>4.58</v>
      </c>
      <c r="R10" s="196">
        <v>5.97</v>
      </c>
      <c r="S10" s="196">
        <v>3.82</v>
      </c>
      <c r="T10" s="196">
        <v>0</v>
      </c>
      <c r="U10" s="196">
        <v>11.95</v>
      </c>
      <c r="V10" s="196">
        <v>5.27</v>
      </c>
      <c r="W10" s="196">
        <v>6.18</v>
      </c>
      <c r="X10" s="196">
        <v>16.62</v>
      </c>
      <c r="Y10" s="196">
        <v>0</v>
      </c>
      <c r="Z10" s="196">
        <v>37.1</v>
      </c>
      <c r="AA10" s="196">
        <v>12.36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9.1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31.65</v>
      </c>
      <c r="M11" s="196">
        <v>0</v>
      </c>
      <c r="N11" s="196">
        <v>0.61</v>
      </c>
      <c r="O11" s="196">
        <v>2.04</v>
      </c>
      <c r="P11" s="196">
        <v>2.21</v>
      </c>
      <c r="Q11" s="196">
        <v>4.58</v>
      </c>
      <c r="R11" s="196">
        <v>0.32</v>
      </c>
      <c r="S11" s="196">
        <v>3.82</v>
      </c>
      <c r="T11" s="196">
        <v>0</v>
      </c>
      <c r="U11" s="196">
        <v>11.95</v>
      </c>
      <c r="V11" s="196">
        <v>5.27</v>
      </c>
      <c r="W11" s="196">
        <v>6.18</v>
      </c>
      <c r="X11" s="196">
        <v>16.62</v>
      </c>
      <c r="Y11" s="196">
        <v>0</v>
      </c>
      <c r="Z11" s="196">
        <v>37.1</v>
      </c>
      <c r="AA11" s="196">
        <v>12.36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9.1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31.65</v>
      </c>
      <c r="M12" s="196">
        <v>0</v>
      </c>
      <c r="N12" s="196">
        <v>0.61</v>
      </c>
      <c r="O12" s="196">
        <v>2.04</v>
      </c>
      <c r="P12" s="196">
        <v>2.21</v>
      </c>
      <c r="Q12" s="196">
        <v>4.58</v>
      </c>
      <c r="R12" s="196">
        <v>0.32</v>
      </c>
      <c r="S12" s="196">
        <v>3.82</v>
      </c>
      <c r="T12" s="196">
        <v>0</v>
      </c>
      <c r="U12" s="196">
        <v>11.95</v>
      </c>
      <c r="V12" s="196">
        <v>5.27</v>
      </c>
      <c r="W12" s="196">
        <v>6.18</v>
      </c>
      <c r="X12" s="196">
        <v>16.62</v>
      </c>
      <c r="Y12" s="196">
        <v>0</v>
      </c>
      <c r="Z12" s="196">
        <v>37.1</v>
      </c>
      <c r="AA12" s="196">
        <v>12.36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9.1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31.65</v>
      </c>
      <c r="M13" s="196">
        <v>0</v>
      </c>
      <c r="N13" s="196">
        <v>0.61</v>
      </c>
      <c r="O13" s="196">
        <v>2.04</v>
      </c>
      <c r="P13" s="196">
        <v>2.21</v>
      </c>
      <c r="Q13" s="196">
        <v>4.58</v>
      </c>
      <c r="R13" s="196">
        <v>0.32</v>
      </c>
      <c r="S13" s="196">
        <v>3.82</v>
      </c>
      <c r="T13" s="196">
        <v>0</v>
      </c>
      <c r="U13" s="196">
        <v>11.95</v>
      </c>
      <c r="V13" s="196">
        <v>5.27</v>
      </c>
      <c r="W13" s="196">
        <v>6.49</v>
      </c>
      <c r="X13" s="196">
        <v>16.62</v>
      </c>
      <c r="Y13" s="196">
        <v>0</v>
      </c>
      <c r="Z13" s="196">
        <v>37.1</v>
      </c>
      <c r="AA13" s="196">
        <v>12.36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9.1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31.65</v>
      </c>
      <c r="M14" s="196">
        <v>0</v>
      </c>
      <c r="N14" s="196">
        <v>0.61</v>
      </c>
      <c r="O14" s="196">
        <v>2.04</v>
      </c>
      <c r="P14" s="196">
        <v>2.21</v>
      </c>
      <c r="Q14" s="196">
        <v>4.58</v>
      </c>
      <c r="R14" s="196">
        <v>0.32</v>
      </c>
      <c r="S14" s="196">
        <v>3.82</v>
      </c>
      <c r="T14" s="196">
        <v>0</v>
      </c>
      <c r="U14" s="196">
        <v>11.95</v>
      </c>
      <c r="V14" s="196">
        <v>5.27</v>
      </c>
      <c r="W14" s="196">
        <v>6.49</v>
      </c>
      <c r="X14" s="196">
        <v>16.62</v>
      </c>
      <c r="Y14" s="196">
        <v>0</v>
      </c>
      <c r="Z14" s="196">
        <v>37.1</v>
      </c>
      <c r="AA14" s="196">
        <v>12.36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9.1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31.65</v>
      </c>
      <c r="M15" s="196">
        <v>0</v>
      </c>
      <c r="N15" s="196">
        <v>0.61</v>
      </c>
      <c r="O15" s="196">
        <v>2.04</v>
      </c>
      <c r="P15" s="196">
        <v>2.21</v>
      </c>
      <c r="Q15" s="196">
        <v>4.58</v>
      </c>
      <c r="R15" s="196">
        <v>0.32</v>
      </c>
      <c r="S15" s="196">
        <v>3.82</v>
      </c>
      <c r="T15" s="196">
        <v>0</v>
      </c>
      <c r="U15" s="196">
        <v>11.95</v>
      </c>
      <c r="V15" s="196">
        <v>5.27</v>
      </c>
      <c r="W15" s="196">
        <v>6.49</v>
      </c>
      <c r="X15" s="196">
        <v>16.62</v>
      </c>
      <c r="Y15" s="196">
        <v>0</v>
      </c>
      <c r="Z15" s="196">
        <v>37.1</v>
      </c>
      <c r="AA15" s="196">
        <v>12.36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9.1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31.65</v>
      </c>
      <c r="M16" s="196">
        <v>0</v>
      </c>
      <c r="N16" s="196">
        <v>0.61</v>
      </c>
      <c r="O16" s="196">
        <v>2.04</v>
      </c>
      <c r="P16" s="196">
        <v>2.21</v>
      </c>
      <c r="Q16" s="196">
        <v>4.58</v>
      </c>
      <c r="R16" s="196">
        <v>0.32</v>
      </c>
      <c r="S16" s="196">
        <v>3.82</v>
      </c>
      <c r="T16" s="196">
        <v>0</v>
      </c>
      <c r="U16" s="196">
        <v>11.95</v>
      </c>
      <c r="V16" s="196">
        <v>5.27</v>
      </c>
      <c r="W16" s="196">
        <v>6.8</v>
      </c>
      <c r="X16" s="196">
        <v>16.62</v>
      </c>
      <c r="Y16" s="196">
        <v>0</v>
      </c>
      <c r="Z16" s="196">
        <v>37.1</v>
      </c>
      <c r="AA16" s="196">
        <v>12.36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9.1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31.65</v>
      </c>
      <c r="M17" s="196">
        <v>0</v>
      </c>
      <c r="N17" s="196">
        <v>0.61</v>
      </c>
      <c r="O17" s="196">
        <v>2.04</v>
      </c>
      <c r="P17" s="196">
        <v>2.21</v>
      </c>
      <c r="Q17" s="196">
        <v>4.58</v>
      </c>
      <c r="R17" s="196">
        <v>0.32</v>
      </c>
      <c r="S17" s="196">
        <v>3.82</v>
      </c>
      <c r="T17" s="196">
        <v>0</v>
      </c>
      <c r="U17" s="196">
        <v>18.7</v>
      </c>
      <c r="V17" s="196">
        <v>5.27</v>
      </c>
      <c r="W17" s="196">
        <v>6.03</v>
      </c>
      <c r="X17" s="196">
        <v>16.62</v>
      </c>
      <c r="Y17" s="196">
        <v>0</v>
      </c>
      <c r="Z17" s="196">
        <v>37.1</v>
      </c>
      <c r="AA17" s="196">
        <v>12.36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9.1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31.65</v>
      </c>
      <c r="M18" s="196">
        <v>0</v>
      </c>
      <c r="N18" s="196">
        <v>0.61</v>
      </c>
      <c r="O18" s="196">
        <v>2.04</v>
      </c>
      <c r="P18" s="196">
        <v>2.21</v>
      </c>
      <c r="Q18" s="196">
        <v>4.58</v>
      </c>
      <c r="R18" s="196">
        <v>0.32</v>
      </c>
      <c r="S18" s="196">
        <v>3.82</v>
      </c>
      <c r="T18" s="196">
        <v>0</v>
      </c>
      <c r="U18" s="196">
        <v>12.86</v>
      </c>
      <c r="V18" s="196">
        <v>5.27</v>
      </c>
      <c r="W18" s="196">
        <v>6.03</v>
      </c>
      <c r="X18" s="196">
        <v>16.62</v>
      </c>
      <c r="Y18" s="196">
        <v>0</v>
      </c>
      <c r="Z18" s="196">
        <v>37.1</v>
      </c>
      <c r="AA18" s="196">
        <v>12.36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9.1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31.65</v>
      </c>
      <c r="M19" s="196">
        <v>0</v>
      </c>
      <c r="N19" s="196">
        <v>0.61</v>
      </c>
      <c r="O19" s="196">
        <v>2.04</v>
      </c>
      <c r="P19" s="196">
        <v>2.21</v>
      </c>
      <c r="Q19" s="196">
        <v>4.58</v>
      </c>
      <c r="R19" s="196">
        <v>0.32</v>
      </c>
      <c r="S19" s="196">
        <v>3.82</v>
      </c>
      <c r="T19" s="196">
        <v>0</v>
      </c>
      <c r="U19" s="196">
        <v>13.11</v>
      </c>
      <c r="V19" s="196">
        <v>5.27</v>
      </c>
      <c r="W19" s="196">
        <v>6.03</v>
      </c>
      <c r="X19" s="196">
        <v>16.62</v>
      </c>
      <c r="Y19" s="196">
        <v>0</v>
      </c>
      <c r="Z19" s="196">
        <v>37.1</v>
      </c>
      <c r="AA19" s="196">
        <v>12.36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9.1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31.65</v>
      </c>
      <c r="M20" s="196">
        <v>0</v>
      </c>
      <c r="N20" s="196">
        <v>0.61</v>
      </c>
      <c r="O20" s="196">
        <v>2.04</v>
      </c>
      <c r="P20" s="196">
        <v>2.21</v>
      </c>
      <c r="Q20" s="196">
        <v>4.58</v>
      </c>
      <c r="R20" s="196">
        <v>0.32</v>
      </c>
      <c r="S20" s="196">
        <v>3.82</v>
      </c>
      <c r="T20" s="196">
        <v>0</v>
      </c>
      <c r="U20" s="196">
        <v>13.4</v>
      </c>
      <c r="V20" s="196">
        <v>5.27</v>
      </c>
      <c r="W20" s="196">
        <v>6.03</v>
      </c>
      <c r="X20" s="196">
        <v>16.62</v>
      </c>
      <c r="Y20" s="196">
        <v>0</v>
      </c>
      <c r="Z20" s="196">
        <v>37.1</v>
      </c>
      <c r="AA20" s="196">
        <v>12.36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9.1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31.65</v>
      </c>
      <c r="M21" s="196">
        <v>0</v>
      </c>
      <c r="N21" s="196">
        <v>0.61</v>
      </c>
      <c r="O21" s="196">
        <v>2.04</v>
      </c>
      <c r="P21" s="196">
        <v>2.21</v>
      </c>
      <c r="Q21" s="196">
        <v>4.58</v>
      </c>
      <c r="R21" s="196">
        <v>0.32</v>
      </c>
      <c r="S21" s="196">
        <v>3.82</v>
      </c>
      <c r="T21" s="196">
        <v>0</v>
      </c>
      <c r="U21" s="196">
        <v>1.91</v>
      </c>
      <c r="V21" s="196">
        <v>5.27</v>
      </c>
      <c r="W21" s="196">
        <v>6.03</v>
      </c>
      <c r="X21" s="196">
        <v>16.62</v>
      </c>
      <c r="Y21" s="196">
        <v>0</v>
      </c>
      <c r="Z21" s="196">
        <v>37.1</v>
      </c>
      <c r="AA21" s="196">
        <v>12.36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9.1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31.65</v>
      </c>
      <c r="M22" s="196">
        <v>0</v>
      </c>
      <c r="N22" s="196">
        <v>1.1399999999999999</v>
      </c>
      <c r="O22" s="196">
        <v>3.96</v>
      </c>
      <c r="P22" s="196">
        <v>2.2200000000000002</v>
      </c>
      <c r="Q22" s="196">
        <v>4.58</v>
      </c>
      <c r="R22" s="196">
        <v>0.32</v>
      </c>
      <c r="S22" s="196">
        <v>3.82</v>
      </c>
      <c r="T22" s="196">
        <v>0</v>
      </c>
      <c r="U22" s="196">
        <v>1.91</v>
      </c>
      <c r="V22" s="196">
        <v>5.27</v>
      </c>
      <c r="W22" s="196">
        <v>6.03</v>
      </c>
      <c r="X22" s="196">
        <v>16.62</v>
      </c>
      <c r="Y22" s="196">
        <v>0</v>
      </c>
      <c r="Z22" s="196">
        <v>37.1</v>
      </c>
      <c r="AA22" s="196">
        <v>12.36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9.1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31.65</v>
      </c>
      <c r="M23" s="196">
        <v>0</v>
      </c>
      <c r="N23" s="196">
        <v>0.61</v>
      </c>
      <c r="O23" s="196">
        <v>2.04</v>
      </c>
      <c r="P23" s="196">
        <v>2.2200000000000002</v>
      </c>
      <c r="Q23" s="196">
        <v>4.58</v>
      </c>
      <c r="R23" s="196">
        <v>0.32</v>
      </c>
      <c r="S23" s="196">
        <v>3.82</v>
      </c>
      <c r="T23" s="196">
        <v>0</v>
      </c>
      <c r="U23" s="196">
        <v>1.91</v>
      </c>
      <c r="V23" s="196">
        <v>5.27</v>
      </c>
      <c r="W23" s="196">
        <v>2.2799999999999998</v>
      </c>
      <c r="X23" s="196">
        <v>4.78</v>
      </c>
      <c r="Y23" s="196">
        <v>0</v>
      </c>
      <c r="Z23" s="196">
        <v>2.86</v>
      </c>
      <c r="AA23" s="196">
        <v>12.36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7.73</v>
      </c>
      <c r="AS23" s="196">
        <v>9.1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31.65</v>
      </c>
      <c r="M24" s="196">
        <v>0</v>
      </c>
      <c r="N24" s="196">
        <v>0.61</v>
      </c>
      <c r="O24" s="196">
        <v>2.04</v>
      </c>
      <c r="P24" s="196">
        <v>2.2200000000000002</v>
      </c>
      <c r="Q24" s="196">
        <v>4.58</v>
      </c>
      <c r="R24" s="196">
        <v>1.74</v>
      </c>
      <c r="S24" s="196">
        <v>3.82</v>
      </c>
      <c r="T24" s="196">
        <v>0</v>
      </c>
      <c r="U24" s="196">
        <v>1.91</v>
      </c>
      <c r="V24" s="196">
        <v>5.27</v>
      </c>
      <c r="W24" s="196">
        <v>1.39</v>
      </c>
      <c r="X24" s="196">
        <v>1.29</v>
      </c>
      <c r="Y24" s="196">
        <v>0</v>
      </c>
      <c r="Z24" s="196">
        <v>2.86</v>
      </c>
      <c r="AA24" s="196">
        <v>12.36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7.73</v>
      </c>
      <c r="AS24" s="196">
        <v>9.1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31.65</v>
      </c>
      <c r="M25" s="196">
        <v>0</v>
      </c>
      <c r="N25" s="196">
        <v>0.61</v>
      </c>
      <c r="O25" s="196">
        <v>2.04</v>
      </c>
      <c r="P25" s="196">
        <v>2.2200000000000002</v>
      </c>
      <c r="Q25" s="196">
        <v>4.58</v>
      </c>
      <c r="R25" s="196">
        <v>2.87</v>
      </c>
      <c r="S25" s="196">
        <v>3.82</v>
      </c>
      <c r="T25" s="196">
        <v>0</v>
      </c>
      <c r="U25" s="196">
        <v>1.91</v>
      </c>
      <c r="V25" s="196">
        <v>5.27</v>
      </c>
      <c r="W25" s="196">
        <v>1.39</v>
      </c>
      <c r="X25" s="196">
        <v>1.29</v>
      </c>
      <c r="Y25" s="196">
        <v>0</v>
      </c>
      <c r="Z25" s="196">
        <v>2.86</v>
      </c>
      <c r="AA25" s="196">
        <v>12.36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7.73</v>
      </c>
      <c r="AS25" s="196">
        <v>9.1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31.65</v>
      </c>
      <c r="M26" s="196">
        <v>0</v>
      </c>
      <c r="N26" s="196">
        <v>0.61</v>
      </c>
      <c r="O26" s="196">
        <v>2.04</v>
      </c>
      <c r="P26" s="196">
        <v>2.2200000000000002</v>
      </c>
      <c r="Q26" s="196">
        <v>4.58</v>
      </c>
      <c r="R26" s="196">
        <v>3.73</v>
      </c>
      <c r="S26" s="196">
        <v>3.82</v>
      </c>
      <c r="T26" s="196">
        <v>0</v>
      </c>
      <c r="U26" s="196">
        <v>1.91</v>
      </c>
      <c r="V26" s="196">
        <v>5.27</v>
      </c>
      <c r="W26" s="196">
        <v>1.39</v>
      </c>
      <c r="X26" s="196">
        <v>1.29</v>
      </c>
      <c r="Y26" s="196">
        <v>0</v>
      </c>
      <c r="Z26" s="196">
        <v>2.86</v>
      </c>
      <c r="AA26" s="196">
        <v>12.36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7.73</v>
      </c>
      <c r="AS26" s="196">
        <v>9.1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87.4</v>
      </c>
      <c r="L27" s="196">
        <v>31.65</v>
      </c>
      <c r="M27" s="196">
        <v>0</v>
      </c>
      <c r="N27" s="196">
        <v>0.61</v>
      </c>
      <c r="O27" s="196">
        <v>2.04</v>
      </c>
      <c r="P27" s="196">
        <v>2.2200000000000002</v>
      </c>
      <c r="Q27" s="196">
        <v>4.58</v>
      </c>
      <c r="R27" s="196">
        <v>5.64</v>
      </c>
      <c r="S27" s="196">
        <v>4.79</v>
      </c>
      <c r="T27" s="196">
        <v>0</v>
      </c>
      <c r="U27" s="196">
        <v>1.91</v>
      </c>
      <c r="V27" s="196">
        <v>3.25</v>
      </c>
      <c r="W27" s="196">
        <v>3.42</v>
      </c>
      <c r="X27" s="196">
        <v>4.09</v>
      </c>
      <c r="Y27" s="196">
        <v>0</v>
      </c>
      <c r="Z27" s="196">
        <v>19.88</v>
      </c>
      <c r="AA27" s="196">
        <v>14.96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12.23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7.73</v>
      </c>
      <c r="AS27" s="196">
        <v>9.1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87.4</v>
      </c>
      <c r="L28" s="196">
        <v>31.65</v>
      </c>
      <c r="M28" s="196">
        <v>0</v>
      </c>
      <c r="N28" s="196">
        <v>0.61</v>
      </c>
      <c r="O28" s="196">
        <v>2.04</v>
      </c>
      <c r="P28" s="196">
        <v>2.2200000000000002</v>
      </c>
      <c r="Q28" s="196">
        <v>4.76</v>
      </c>
      <c r="R28" s="196">
        <v>3.29</v>
      </c>
      <c r="S28" s="196">
        <v>4.03</v>
      </c>
      <c r="T28" s="196">
        <v>0</v>
      </c>
      <c r="U28" s="196">
        <v>1.91</v>
      </c>
      <c r="V28" s="196">
        <v>2.12</v>
      </c>
      <c r="W28" s="196">
        <v>1.39</v>
      </c>
      <c r="X28" s="196">
        <v>1.3</v>
      </c>
      <c r="Y28" s="196">
        <v>0</v>
      </c>
      <c r="Z28" s="196">
        <v>7.35</v>
      </c>
      <c r="AA28" s="196">
        <v>2.44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12.23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7.73</v>
      </c>
      <c r="AS28" s="196">
        <v>9.1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53.74</v>
      </c>
      <c r="L29" s="196">
        <v>4.25</v>
      </c>
      <c r="M29" s="196">
        <v>0</v>
      </c>
      <c r="N29" s="196">
        <v>0.61</v>
      </c>
      <c r="O29" s="196">
        <v>2.04</v>
      </c>
      <c r="P29" s="196">
        <v>2.2200000000000002</v>
      </c>
      <c r="Q29" s="196">
        <v>0.22</v>
      </c>
      <c r="R29" s="196">
        <v>0.4</v>
      </c>
      <c r="S29" s="196">
        <v>0.27</v>
      </c>
      <c r="T29" s="196">
        <v>0</v>
      </c>
      <c r="U29" s="196">
        <v>1.91</v>
      </c>
      <c r="V29" s="196">
        <v>1.02</v>
      </c>
      <c r="W29" s="196">
        <v>1.39</v>
      </c>
      <c r="X29" s="196">
        <v>1.3</v>
      </c>
      <c r="Y29" s="196">
        <v>0</v>
      </c>
      <c r="Z29" s="196">
        <v>2.86</v>
      </c>
      <c r="AA29" s="196">
        <v>0.93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12.23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7.73</v>
      </c>
      <c r="AS29" s="196">
        <v>9.1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53.74</v>
      </c>
      <c r="L30" s="196">
        <v>2.64</v>
      </c>
      <c r="M30" s="196">
        <v>0</v>
      </c>
      <c r="N30" s="196">
        <v>0.61</v>
      </c>
      <c r="O30" s="196">
        <v>2.04</v>
      </c>
      <c r="P30" s="196">
        <v>2.2200000000000002</v>
      </c>
      <c r="Q30" s="196">
        <v>0.22</v>
      </c>
      <c r="R30" s="196">
        <v>0.44</v>
      </c>
      <c r="S30" s="196">
        <v>0.27</v>
      </c>
      <c r="T30" s="196">
        <v>0</v>
      </c>
      <c r="U30" s="196">
        <v>1.91</v>
      </c>
      <c r="V30" s="196">
        <v>0.24</v>
      </c>
      <c r="W30" s="196">
        <v>1.39</v>
      </c>
      <c r="X30" s="196">
        <v>1.3</v>
      </c>
      <c r="Y30" s="196">
        <v>0</v>
      </c>
      <c r="Z30" s="196">
        <v>2.86</v>
      </c>
      <c r="AA30" s="196">
        <v>0.93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7.73</v>
      </c>
      <c r="AS30" s="196">
        <v>9.1</v>
      </c>
      <c r="AT30" s="196">
        <v>17.649999999999999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12.39</v>
      </c>
      <c r="L31" s="196">
        <v>2.64</v>
      </c>
      <c r="M31" s="196">
        <v>0</v>
      </c>
      <c r="N31" s="196">
        <v>0.61</v>
      </c>
      <c r="O31" s="196">
        <v>2.04</v>
      </c>
      <c r="P31" s="196">
        <v>3.07</v>
      </c>
      <c r="Q31" s="196">
        <v>0.22</v>
      </c>
      <c r="R31" s="196">
        <v>0.44</v>
      </c>
      <c r="S31" s="196">
        <v>0.27</v>
      </c>
      <c r="T31" s="196">
        <v>0</v>
      </c>
      <c r="U31" s="196">
        <v>1.91</v>
      </c>
      <c r="V31" s="196">
        <v>0.21</v>
      </c>
      <c r="W31" s="196">
        <v>1.39</v>
      </c>
      <c r="X31" s="196">
        <v>1.3</v>
      </c>
      <c r="Y31" s="196">
        <v>0</v>
      </c>
      <c r="Z31" s="196">
        <v>2.86</v>
      </c>
      <c r="AA31" s="196">
        <v>0.93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7.73</v>
      </c>
      <c r="AS31" s="196">
        <v>9.1</v>
      </c>
      <c r="AT31" s="196">
        <v>17.649999999999999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2.42</v>
      </c>
      <c r="Q32" s="196">
        <v>0.22</v>
      </c>
      <c r="R32" s="196">
        <v>0.44</v>
      </c>
      <c r="S32" s="196">
        <v>0.27</v>
      </c>
      <c r="T32" s="196">
        <v>0</v>
      </c>
      <c r="U32" s="196">
        <v>1.91</v>
      </c>
      <c r="V32" s="196">
        <v>0.21</v>
      </c>
      <c r="W32" s="196">
        <v>1.39</v>
      </c>
      <c r="X32" s="196">
        <v>1.3</v>
      </c>
      <c r="Y32" s="196">
        <v>0</v>
      </c>
      <c r="Z32" s="196">
        <v>2.86</v>
      </c>
      <c r="AA32" s="196">
        <v>0.93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7.73</v>
      </c>
      <c r="AS32" s="196">
        <v>9.1</v>
      </c>
      <c r="AT32" s="196">
        <v>17.649999999999999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6.65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2.4500000000000002</v>
      </c>
      <c r="Q33" s="196">
        <v>0.22</v>
      </c>
      <c r="R33" s="196">
        <v>0.44</v>
      </c>
      <c r="S33" s="196">
        <v>0.27</v>
      </c>
      <c r="T33" s="196">
        <v>0</v>
      </c>
      <c r="U33" s="196">
        <v>1.91</v>
      </c>
      <c r="V33" s="196">
        <v>0.21</v>
      </c>
      <c r="W33" s="196">
        <v>1.38</v>
      </c>
      <c r="X33" s="196">
        <v>1.3</v>
      </c>
      <c r="Y33" s="196">
        <v>0</v>
      </c>
      <c r="Z33" s="196">
        <v>2.86</v>
      </c>
      <c r="AA33" s="196">
        <v>0.93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7.73</v>
      </c>
      <c r="AS33" s="196">
        <v>9.1</v>
      </c>
      <c r="AT33" s="196">
        <v>17.649999999999999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2.48</v>
      </c>
      <c r="Q34" s="196">
        <v>0.22</v>
      </c>
      <c r="R34" s="196">
        <v>0.44</v>
      </c>
      <c r="S34" s="196">
        <v>0.27</v>
      </c>
      <c r="T34" s="196">
        <v>0</v>
      </c>
      <c r="U34" s="196">
        <v>1.91</v>
      </c>
      <c r="V34" s="196">
        <v>0.21</v>
      </c>
      <c r="W34" s="196">
        <v>1.38</v>
      </c>
      <c r="X34" s="196">
        <v>1.3</v>
      </c>
      <c r="Y34" s="196">
        <v>0</v>
      </c>
      <c r="Z34" s="196">
        <v>2.86</v>
      </c>
      <c r="AA34" s="196">
        <v>0.93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7.73</v>
      </c>
      <c r="AS34" s="196">
        <v>9.1</v>
      </c>
      <c r="AT34" s="196">
        <v>17.649999999999999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2.37</v>
      </c>
      <c r="Q35" s="196">
        <v>0.22</v>
      </c>
      <c r="R35" s="196">
        <v>0.44</v>
      </c>
      <c r="S35" s="196">
        <v>0.27</v>
      </c>
      <c r="T35" s="196">
        <v>0</v>
      </c>
      <c r="U35" s="196">
        <v>1.91</v>
      </c>
      <c r="V35" s="196">
        <v>0.21</v>
      </c>
      <c r="W35" s="196">
        <v>1.38</v>
      </c>
      <c r="X35" s="196">
        <v>1.3</v>
      </c>
      <c r="Y35" s="196">
        <v>0</v>
      </c>
      <c r="Z35" s="196">
        <v>2.86</v>
      </c>
      <c r="AA35" s="196">
        <v>0.93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9.1</v>
      </c>
      <c r="AT35" s="196">
        <v>23.55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2.37</v>
      </c>
      <c r="Q36" s="196">
        <v>0.22</v>
      </c>
      <c r="R36" s="196">
        <v>0.44</v>
      </c>
      <c r="S36" s="196">
        <v>0.27</v>
      </c>
      <c r="T36" s="196">
        <v>0</v>
      </c>
      <c r="U36" s="196">
        <v>1.91</v>
      </c>
      <c r="V36" s="196">
        <v>0.21</v>
      </c>
      <c r="W36" s="196">
        <v>1.38</v>
      </c>
      <c r="X36" s="196">
        <v>1.3</v>
      </c>
      <c r="Y36" s="196">
        <v>0</v>
      </c>
      <c r="Z36" s="196">
        <v>2.86</v>
      </c>
      <c r="AA36" s="196">
        <v>0.93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9.1</v>
      </c>
      <c r="AT36" s="196">
        <v>23.55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2.37</v>
      </c>
      <c r="Q37" s="196">
        <v>0.22</v>
      </c>
      <c r="R37" s="196">
        <v>0.44</v>
      </c>
      <c r="S37" s="196">
        <v>0.27</v>
      </c>
      <c r="T37" s="196">
        <v>0</v>
      </c>
      <c r="U37" s="196">
        <v>1.91</v>
      </c>
      <c r="V37" s="196">
        <v>0.21</v>
      </c>
      <c r="W37" s="196">
        <v>1.38</v>
      </c>
      <c r="X37" s="196">
        <v>1.3</v>
      </c>
      <c r="Y37" s="196">
        <v>0</v>
      </c>
      <c r="Z37" s="196">
        <v>2.86</v>
      </c>
      <c r="AA37" s="196">
        <v>0.93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9.1</v>
      </c>
      <c r="AT37" s="196">
        <v>23.55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2.37</v>
      </c>
      <c r="Q38" s="196">
        <v>0.22</v>
      </c>
      <c r="R38" s="196">
        <v>0.44</v>
      </c>
      <c r="S38" s="196">
        <v>0.27</v>
      </c>
      <c r="T38" s="196">
        <v>0</v>
      </c>
      <c r="U38" s="196">
        <v>1.91</v>
      </c>
      <c r="V38" s="196">
        <v>0.21</v>
      </c>
      <c r="W38" s="196">
        <v>1.38</v>
      </c>
      <c r="X38" s="196">
        <v>1.3</v>
      </c>
      <c r="Y38" s="196">
        <v>0</v>
      </c>
      <c r="Z38" s="196">
        <v>2.86</v>
      </c>
      <c r="AA38" s="196">
        <v>0.93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9.1</v>
      </c>
      <c r="AT38" s="196">
        <v>23.55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2.37</v>
      </c>
      <c r="Q39" s="196">
        <v>0.22</v>
      </c>
      <c r="R39" s="196">
        <v>0.44</v>
      </c>
      <c r="S39" s="196">
        <v>0.27</v>
      </c>
      <c r="T39" s="196">
        <v>0</v>
      </c>
      <c r="U39" s="196">
        <v>1.91</v>
      </c>
      <c r="V39" s="196">
        <v>0.21</v>
      </c>
      <c r="W39" s="196">
        <v>0.66</v>
      </c>
      <c r="X39" s="196">
        <v>1.3</v>
      </c>
      <c r="Y39" s="196">
        <v>0</v>
      </c>
      <c r="Z39" s="196">
        <v>2.86</v>
      </c>
      <c r="AA39" s="196">
        <v>0.93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9.1</v>
      </c>
      <c r="AT39" s="196">
        <v>23.55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2.37</v>
      </c>
      <c r="Q40" s="196">
        <v>0.22</v>
      </c>
      <c r="R40" s="196">
        <v>0.44</v>
      </c>
      <c r="S40" s="196">
        <v>0.27</v>
      </c>
      <c r="T40" s="196">
        <v>0</v>
      </c>
      <c r="U40" s="196">
        <v>1.91</v>
      </c>
      <c r="V40" s="196">
        <v>0.21</v>
      </c>
      <c r="W40" s="196">
        <v>0.66</v>
      </c>
      <c r="X40" s="196">
        <v>1.3</v>
      </c>
      <c r="Y40" s="196">
        <v>0</v>
      </c>
      <c r="Z40" s="196">
        <v>2.86</v>
      </c>
      <c r="AA40" s="196">
        <v>0.93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9.1</v>
      </c>
      <c r="AT40" s="196">
        <v>23.55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2.37</v>
      </c>
      <c r="Q41" s="196">
        <v>0.22</v>
      </c>
      <c r="R41" s="196">
        <v>0.44</v>
      </c>
      <c r="S41" s="196">
        <v>0.27</v>
      </c>
      <c r="T41" s="196">
        <v>0</v>
      </c>
      <c r="U41" s="196">
        <v>1.91</v>
      </c>
      <c r="V41" s="196">
        <v>0.21</v>
      </c>
      <c r="W41" s="196">
        <v>2.2000000000000002</v>
      </c>
      <c r="X41" s="196">
        <v>1.3</v>
      </c>
      <c r="Y41" s="196">
        <v>0</v>
      </c>
      <c r="Z41" s="196">
        <v>2.86</v>
      </c>
      <c r="AA41" s="196">
        <v>0.93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9.1</v>
      </c>
      <c r="AT41" s="196">
        <v>23.55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2.37</v>
      </c>
      <c r="Q42" s="196">
        <v>0.22</v>
      </c>
      <c r="R42" s="196">
        <v>0.44</v>
      </c>
      <c r="S42" s="196">
        <v>0.27</v>
      </c>
      <c r="T42" s="196">
        <v>0</v>
      </c>
      <c r="U42" s="196">
        <v>1.91</v>
      </c>
      <c r="V42" s="196">
        <v>0.21</v>
      </c>
      <c r="W42" s="196">
        <v>2.2000000000000002</v>
      </c>
      <c r="X42" s="196">
        <v>1.3</v>
      </c>
      <c r="Y42" s="196">
        <v>0</v>
      </c>
      <c r="Z42" s="196">
        <v>2.86</v>
      </c>
      <c r="AA42" s="196">
        <v>0.93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9.1</v>
      </c>
      <c r="AT42" s="196">
        <v>23.55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2.37</v>
      </c>
      <c r="Q43" s="196">
        <v>0.22</v>
      </c>
      <c r="R43" s="196">
        <v>0.44</v>
      </c>
      <c r="S43" s="196">
        <v>0.27</v>
      </c>
      <c r="T43" s="196">
        <v>0</v>
      </c>
      <c r="U43" s="196">
        <v>1.91</v>
      </c>
      <c r="V43" s="196">
        <v>0.21</v>
      </c>
      <c r="W43" s="196">
        <v>2.2000000000000002</v>
      </c>
      <c r="X43" s="196">
        <v>1.3</v>
      </c>
      <c r="Y43" s="196">
        <v>0</v>
      </c>
      <c r="Z43" s="196">
        <v>2.86</v>
      </c>
      <c r="AA43" s="196">
        <v>0.93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9.1</v>
      </c>
      <c r="AT43" s="196">
        <v>23.55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2.37</v>
      </c>
      <c r="Q44" s="196">
        <v>0.22</v>
      </c>
      <c r="R44" s="196">
        <v>0.44</v>
      </c>
      <c r="S44" s="196">
        <v>0.27</v>
      </c>
      <c r="T44" s="196">
        <v>0</v>
      </c>
      <c r="U44" s="196">
        <v>1.91</v>
      </c>
      <c r="V44" s="196">
        <v>0.21</v>
      </c>
      <c r="W44" s="196">
        <v>2.2000000000000002</v>
      </c>
      <c r="X44" s="196">
        <v>1.3</v>
      </c>
      <c r="Y44" s="196">
        <v>0</v>
      </c>
      <c r="Z44" s="196">
        <v>2.86</v>
      </c>
      <c r="AA44" s="196">
        <v>0.93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9.1</v>
      </c>
      <c r="AT44" s="196">
        <v>23.55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2.37</v>
      </c>
      <c r="Q45" s="196">
        <v>0.22</v>
      </c>
      <c r="R45" s="196">
        <v>0.44</v>
      </c>
      <c r="S45" s="196">
        <v>0.27</v>
      </c>
      <c r="T45" s="196">
        <v>0</v>
      </c>
      <c r="U45" s="196">
        <v>1.91</v>
      </c>
      <c r="V45" s="196">
        <v>0.21</v>
      </c>
      <c r="W45" s="196">
        <v>2.2000000000000002</v>
      </c>
      <c r="X45" s="196">
        <v>1.3</v>
      </c>
      <c r="Y45" s="196">
        <v>0</v>
      </c>
      <c r="Z45" s="196">
        <v>2.86</v>
      </c>
      <c r="AA45" s="196">
        <v>0.93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9.1</v>
      </c>
      <c r="AT45" s="196">
        <v>23.55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2.33</v>
      </c>
      <c r="Q46" s="196">
        <v>0.22</v>
      </c>
      <c r="R46" s="196">
        <v>0.44</v>
      </c>
      <c r="S46" s="196">
        <v>0.27</v>
      </c>
      <c r="T46" s="196">
        <v>0</v>
      </c>
      <c r="U46" s="196">
        <v>1.91</v>
      </c>
      <c r="V46" s="196">
        <v>0.21</v>
      </c>
      <c r="W46" s="196">
        <v>2.2000000000000002</v>
      </c>
      <c r="X46" s="196">
        <v>1.3</v>
      </c>
      <c r="Y46" s="196">
        <v>0</v>
      </c>
      <c r="Z46" s="196">
        <v>2.86</v>
      </c>
      <c r="AA46" s="196">
        <v>0.93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9.1</v>
      </c>
      <c r="AT46" s="196">
        <v>23.55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2.33</v>
      </c>
      <c r="Q47" s="196">
        <v>0.22</v>
      </c>
      <c r="R47" s="196">
        <v>0.44</v>
      </c>
      <c r="S47" s="196">
        <v>0.27</v>
      </c>
      <c r="T47" s="196">
        <v>0</v>
      </c>
      <c r="U47" s="196">
        <v>1.91</v>
      </c>
      <c r="V47" s="196">
        <v>0.21</v>
      </c>
      <c r="W47" s="196">
        <v>2.2000000000000002</v>
      </c>
      <c r="X47" s="196">
        <v>1.3</v>
      </c>
      <c r="Y47" s="196">
        <v>0</v>
      </c>
      <c r="Z47" s="196">
        <v>2.86</v>
      </c>
      <c r="AA47" s="196">
        <v>0.93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9.1</v>
      </c>
      <c r="AT47" s="196">
        <v>23.55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2.33</v>
      </c>
      <c r="Q48" s="196">
        <v>0.22</v>
      </c>
      <c r="R48" s="196">
        <v>0.44</v>
      </c>
      <c r="S48" s="196">
        <v>0.27</v>
      </c>
      <c r="T48" s="196">
        <v>0</v>
      </c>
      <c r="U48" s="196">
        <v>1.91</v>
      </c>
      <c r="V48" s="196">
        <v>0.21</v>
      </c>
      <c r="W48" s="196">
        <v>2.2000000000000002</v>
      </c>
      <c r="X48" s="196">
        <v>1.3</v>
      </c>
      <c r="Y48" s="196">
        <v>0</v>
      </c>
      <c r="Z48" s="196">
        <v>2.86</v>
      </c>
      <c r="AA48" s="196">
        <v>0.93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9.1</v>
      </c>
      <c r="AT48" s="196">
        <v>23.55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44.14</v>
      </c>
      <c r="L49" s="196">
        <v>2.64</v>
      </c>
      <c r="M49" s="196">
        <v>0</v>
      </c>
      <c r="N49" s="196">
        <v>0.61</v>
      </c>
      <c r="O49" s="196">
        <v>2.04</v>
      </c>
      <c r="P49" s="196">
        <v>2.33</v>
      </c>
      <c r="Q49" s="196">
        <v>0.22</v>
      </c>
      <c r="R49" s="196">
        <v>0.44</v>
      </c>
      <c r="S49" s="196">
        <v>0.27</v>
      </c>
      <c r="T49" s="196">
        <v>0</v>
      </c>
      <c r="U49" s="196">
        <v>1.91</v>
      </c>
      <c r="V49" s="196">
        <v>0.21</v>
      </c>
      <c r="W49" s="196">
        <v>2.2000000000000002</v>
      </c>
      <c r="X49" s="196">
        <v>1.3</v>
      </c>
      <c r="Y49" s="196">
        <v>0</v>
      </c>
      <c r="Z49" s="196">
        <v>2.86</v>
      </c>
      <c r="AA49" s="196">
        <v>0.93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9.1</v>
      </c>
      <c r="AT49" s="196">
        <v>23.55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63.33</v>
      </c>
      <c r="L50" s="196">
        <v>2.64</v>
      </c>
      <c r="M50" s="196">
        <v>0</v>
      </c>
      <c r="N50" s="196">
        <v>0.61</v>
      </c>
      <c r="O50" s="196">
        <v>2.04</v>
      </c>
      <c r="P50" s="196">
        <v>2.33</v>
      </c>
      <c r="Q50" s="196">
        <v>0.22</v>
      </c>
      <c r="R50" s="196">
        <v>0.44</v>
      </c>
      <c r="S50" s="196">
        <v>0.27</v>
      </c>
      <c r="T50" s="196">
        <v>0</v>
      </c>
      <c r="U50" s="196">
        <v>1.91</v>
      </c>
      <c r="V50" s="196">
        <v>0.21</v>
      </c>
      <c r="W50" s="196">
        <v>2.2000000000000002</v>
      </c>
      <c r="X50" s="196">
        <v>1.3</v>
      </c>
      <c r="Y50" s="196">
        <v>0</v>
      </c>
      <c r="Z50" s="196">
        <v>2.86</v>
      </c>
      <c r="AA50" s="196">
        <v>0.93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9.1</v>
      </c>
      <c r="AT50" s="196">
        <v>23.55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77.81</v>
      </c>
      <c r="L51" s="196">
        <v>2.64</v>
      </c>
      <c r="M51" s="196">
        <v>0</v>
      </c>
      <c r="N51" s="196">
        <v>0.61</v>
      </c>
      <c r="O51" s="196">
        <v>2.04</v>
      </c>
      <c r="P51" s="196">
        <v>2.33</v>
      </c>
      <c r="Q51" s="196">
        <v>0.22</v>
      </c>
      <c r="R51" s="196">
        <v>0.44</v>
      </c>
      <c r="S51" s="196">
        <v>0.27</v>
      </c>
      <c r="T51" s="196">
        <v>0</v>
      </c>
      <c r="U51" s="196">
        <v>1.91</v>
      </c>
      <c r="V51" s="196">
        <v>0.21</v>
      </c>
      <c r="W51" s="196">
        <v>2.2000000000000002</v>
      </c>
      <c r="X51" s="196">
        <v>1.3</v>
      </c>
      <c r="Y51" s="196">
        <v>0</v>
      </c>
      <c r="Z51" s="196">
        <v>2.86</v>
      </c>
      <c r="AA51" s="196">
        <v>0.93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9.1</v>
      </c>
      <c r="AT51" s="196">
        <v>23.55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82.6</v>
      </c>
      <c r="L52" s="196">
        <v>2.64</v>
      </c>
      <c r="M52" s="196">
        <v>0</v>
      </c>
      <c r="N52" s="196">
        <v>0.61</v>
      </c>
      <c r="O52" s="196">
        <v>2.04</v>
      </c>
      <c r="P52" s="196">
        <v>2.33</v>
      </c>
      <c r="Q52" s="196">
        <v>0.22</v>
      </c>
      <c r="R52" s="196">
        <v>0.44</v>
      </c>
      <c r="S52" s="196">
        <v>0.27</v>
      </c>
      <c r="T52" s="196">
        <v>0</v>
      </c>
      <c r="U52" s="196">
        <v>1.91</v>
      </c>
      <c r="V52" s="196">
        <v>0.21</v>
      </c>
      <c r="W52" s="196">
        <v>2.2000000000000002</v>
      </c>
      <c r="X52" s="196">
        <v>1.3</v>
      </c>
      <c r="Y52" s="196">
        <v>0</v>
      </c>
      <c r="Z52" s="196">
        <v>2.86</v>
      </c>
      <c r="AA52" s="196">
        <v>0.93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9.1</v>
      </c>
      <c r="AT52" s="196">
        <v>23.55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82.6</v>
      </c>
      <c r="L53" s="196">
        <v>2.64</v>
      </c>
      <c r="M53" s="196">
        <v>0</v>
      </c>
      <c r="N53" s="196">
        <v>0.61</v>
      </c>
      <c r="O53" s="196">
        <v>2.04</v>
      </c>
      <c r="P53" s="196">
        <v>2.33</v>
      </c>
      <c r="Q53" s="196">
        <v>0.22</v>
      </c>
      <c r="R53" s="196">
        <v>0.44</v>
      </c>
      <c r="S53" s="196">
        <v>0.27</v>
      </c>
      <c r="T53" s="196">
        <v>0</v>
      </c>
      <c r="U53" s="196">
        <v>1.91</v>
      </c>
      <c r="V53" s="196">
        <v>0.21</v>
      </c>
      <c r="W53" s="196">
        <v>2.2000000000000002</v>
      </c>
      <c r="X53" s="196">
        <v>1.3</v>
      </c>
      <c r="Y53" s="196">
        <v>0</v>
      </c>
      <c r="Z53" s="196">
        <v>2.86</v>
      </c>
      <c r="AA53" s="196">
        <v>0.93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9.1</v>
      </c>
      <c r="AT53" s="196">
        <v>23.55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82.6</v>
      </c>
      <c r="L54" s="196">
        <v>2.64</v>
      </c>
      <c r="M54" s="196">
        <v>0</v>
      </c>
      <c r="N54" s="196">
        <v>0.61</v>
      </c>
      <c r="O54" s="196">
        <v>2.04</v>
      </c>
      <c r="P54" s="196">
        <v>2.33</v>
      </c>
      <c r="Q54" s="196">
        <v>0.22</v>
      </c>
      <c r="R54" s="196">
        <v>0.44</v>
      </c>
      <c r="S54" s="196">
        <v>0.27</v>
      </c>
      <c r="T54" s="196">
        <v>0</v>
      </c>
      <c r="U54" s="196">
        <v>1.91</v>
      </c>
      <c r="V54" s="196">
        <v>0.21</v>
      </c>
      <c r="W54" s="196">
        <v>2.2000000000000002</v>
      </c>
      <c r="X54" s="196">
        <v>1.3</v>
      </c>
      <c r="Y54" s="196">
        <v>0</v>
      </c>
      <c r="Z54" s="196">
        <v>2.86</v>
      </c>
      <c r="AA54" s="196">
        <v>0.93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9.1</v>
      </c>
      <c r="AT54" s="196">
        <v>23.55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63.41</v>
      </c>
      <c r="L55" s="196">
        <v>2.64</v>
      </c>
      <c r="M55" s="196">
        <v>0</v>
      </c>
      <c r="N55" s="196">
        <v>0.61</v>
      </c>
      <c r="O55" s="196">
        <v>2.04</v>
      </c>
      <c r="P55" s="196">
        <v>2.33</v>
      </c>
      <c r="Q55" s="196">
        <v>0.22</v>
      </c>
      <c r="R55" s="196">
        <v>0.44</v>
      </c>
      <c r="S55" s="196">
        <v>0.27</v>
      </c>
      <c r="T55" s="196">
        <v>0</v>
      </c>
      <c r="U55" s="196">
        <v>1.91</v>
      </c>
      <c r="V55" s="196">
        <v>0.21</v>
      </c>
      <c r="W55" s="196">
        <v>2.21</v>
      </c>
      <c r="X55" s="196">
        <v>1.3</v>
      </c>
      <c r="Y55" s="196">
        <v>0</v>
      </c>
      <c r="Z55" s="196">
        <v>2.86</v>
      </c>
      <c r="AA55" s="196">
        <v>0.93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9.1</v>
      </c>
      <c r="AT55" s="196">
        <v>23.55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82.6</v>
      </c>
      <c r="L56" s="196">
        <v>2.72</v>
      </c>
      <c r="M56" s="196">
        <v>0</v>
      </c>
      <c r="N56" s="196">
        <v>0.61</v>
      </c>
      <c r="O56" s="196">
        <v>2.04</v>
      </c>
      <c r="P56" s="196">
        <v>2.33</v>
      </c>
      <c r="Q56" s="196">
        <v>0.22</v>
      </c>
      <c r="R56" s="196">
        <v>0.44</v>
      </c>
      <c r="S56" s="196">
        <v>0.27</v>
      </c>
      <c r="T56" s="196">
        <v>0</v>
      </c>
      <c r="U56" s="196">
        <v>1.91</v>
      </c>
      <c r="V56" s="196">
        <v>0.21</v>
      </c>
      <c r="W56" s="196">
        <v>2.21</v>
      </c>
      <c r="X56" s="196">
        <v>1.3</v>
      </c>
      <c r="Y56" s="196">
        <v>0</v>
      </c>
      <c r="Z56" s="196">
        <v>2.86</v>
      </c>
      <c r="AA56" s="196">
        <v>0.93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7.47</v>
      </c>
      <c r="AS56" s="196">
        <v>9.1</v>
      </c>
      <c r="AT56" s="196">
        <v>23.55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85.48</v>
      </c>
      <c r="L57" s="196">
        <v>30.69</v>
      </c>
      <c r="M57" s="196">
        <v>0</v>
      </c>
      <c r="N57" s="196">
        <v>0.61</v>
      </c>
      <c r="O57" s="196">
        <v>2.04</v>
      </c>
      <c r="P57" s="196">
        <v>2.33</v>
      </c>
      <c r="Q57" s="196">
        <v>4.58</v>
      </c>
      <c r="R57" s="196">
        <v>5.97</v>
      </c>
      <c r="S57" s="196">
        <v>3.82</v>
      </c>
      <c r="T57" s="196">
        <v>0</v>
      </c>
      <c r="U57" s="196">
        <v>1.91</v>
      </c>
      <c r="V57" s="196">
        <v>0.21</v>
      </c>
      <c r="W57" s="196">
        <v>2.21</v>
      </c>
      <c r="X57" s="196">
        <v>1.3</v>
      </c>
      <c r="Y57" s="196">
        <v>0</v>
      </c>
      <c r="Z57" s="196">
        <v>2.86</v>
      </c>
      <c r="AA57" s="196">
        <v>0.93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7.47</v>
      </c>
      <c r="AS57" s="196">
        <v>9.1</v>
      </c>
      <c r="AT57" s="196">
        <v>23.55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85.48</v>
      </c>
      <c r="L58" s="196">
        <v>30.69</v>
      </c>
      <c r="M58" s="196">
        <v>0</v>
      </c>
      <c r="N58" s="196">
        <v>0.61</v>
      </c>
      <c r="O58" s="196">
        <v>2.04</v>
      </c>
      <c r="P58" s="196">
        <v>2.33</v>
      </c>
      <c r="Q58" s="196">
        <v>4.58</v>
      </c>
      <c r="R58" s="196">
        <v>5.97</v>
      </c>
      <c r="S58" s="196">
        <v>3.82</v>
      </c>
      <c r="T58" s="196">
        <v>0</v>
      </c>
      <c r="U58" s="196">
        <v>1.91</v>
      </c>
      <c r="V58" s="196">
        <v>0.21</v>
      </c>
      <c r="W58" s="196">
        <v>2.21</v>
      </c>
      <c r="X58" s="196">
        <v>1.3</v>
      </c>
      <c r="Y58" s="196">
        <v>0</v>
      </c>
      <c r="Z58" s="196">
        <v>2.86</v>
      </c>
      <c r="AA58" s="196">
        <v>0.93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7.47</v>
      </c>
      <c r="AS58" s="196">
        <v>9.1</v>
      </c>
      <c r="AT58" s="196">
        <v>23.55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85.48</v>
      </c>
      <c r="L59" s="196">
        <v>30.69</v>
      </c>
      <c r="M59" s="196">
        <v>0</v>
      </c>
      <c r="N59" s="196">
        <v>0.61</v>
      </c>
      <c r="O59" s="196">
        <v>2.04</v>
      </c>
      <c r="P59" s="196">
        <v>2.33</v>
      </c>
      <c r="Q59" s="196">
        <v>4.58</v>
      </c>
      <c r="R59" s="196">
        <v>5.97</v>
      </c>
      <c r="S59" s="196">
        <v>3.82</v>
      </c>
      <c r="T59" s="196">
        <v>0</v>
      </c>
      <c r="U59" s="196">
        <v>10.119999999999999</v>
      </c>
      <c r="V59" s="196">
        <v>0.21</v>
      </c>
      <c r="W59" s="196">
        <v>1.93</v>
      </c>
      <c r="X59" s="196">
        <v>1.3</v>
      </c>
      <c r="Y59" s="196">
        <v>0</v>
      </c>
      <c r="Z59" s="196">
        <v>2.86</v>
      </c>
      <c r="AA59" s="196">
        <v>13.31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7.47</v>
      </c>
      <c r="AS59" s="196">
        <v>9.1</v>
      </c>
      <c r="AT59" s="196">
        <v>23.55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85.48</v>
      </c>
      <c r="L60" s="196">
        <v>30.69</v>
      </c>
      <c r="M60" s="196">
        <v>0</v>
      </c>
      <c r="N60" s="196">
        <v>0.61</v>
      </c>
      <c r="O60" s="196">
        <v>2.04</v>
      </c>
      <c r="P60" s="196">
        <v>2.33</v>
      </c>
      <c r="Q60" s="196">
        <v>4.58</v>
      </c>
      <c r="R60" s="196">
        <v>5.97</v>
      </c>
      <c r="S60" s="196">
        <v>3.82</v>
      </c>
      <c r="T60" s="196">
        <v>0</v>
      </c>
      <c r="U60" s="196">
        <v>10.119999999999999</v>
      </c>
      <c r="V60" s="196">
        <v>0.21</v>
      </c>
      <c r="W60" s="196">
        <v>1.93</v>
      </c>
      <c r="X60" s="196">
        <v>1.3</v>
      </c>
      <c r="Y60" s="196">
        <v>0</v>
      </c>
      <c r="Z60" s="196">
        <v>2.86</v>
      </c>
      <c r="AA60" s="196">
        <v>13.31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7.47</v>
      </c>
      <c r="AS60" s="196">
        <v>9.1</v>
      </c>
      <c r="AT60" s="196">
        <v>23.55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85.48</v>
      </c>
      <c r="L61" s="196">
        <v>30.69</v>
      </c>
      <c r="M61" s="196">
        <v>0</v>
      </c>
      <c r="N61" s="196">
        <v>0.61</v>
      </c>
      <c r="O61" s="196">
        <v>2.04</v>
      </c>
      <c r="P61" s="196">
        <v>2.33</v>
      </c>
      <c r="Q61" s="196">
        <v>4.58</v>
      </c>
      <c r="R61" s="196">
        <v>5.97</v>
      </c>
      <c r="S61" s="196">
        <v>3.82</v>
      </c>
      <c r="T61" s="196">
        <v>0</v>
      </c>
      <c r="U61" s="196">
        <v>10.119999999999999</v>
      </c>
      <c r="V61" s="196">
        <v>0.21</v>
      </c>
      <c r="W61" s="196">
        <v>1.93</v>
      </c>
      <c r="X61" s="196">
        <v>1.3</v>
      </c>
      <c r="Y61" s="196">
        <v>0</v>
      </c>
      <c r="Z61" s="196">
        <v>2.86</v>
      </c>
      <c r="AA61" s="196">
        <v>13.31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216</v>
      </c>
      <c r="AP61" s="196">
        <v>1.1299999999999999</v>
      </c>
      <c r="AQ61" s="196">
        <v>0</v>
      </c>
      <c r="AR61" s="196">
        <v>7.47</v>
      </c>
      <c r="AS61" s="196">
        <v>9.1</v>
      </c>
      <c r="AT61" s="196">
        <v>23.55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85.48</v>
      </c>
      <c r="L62" s="196">
        <v>30.69</v>
      </c>
      <c r="M62" s="196">
        <v>0</v>
      </c>
      <c r="N62" s="196">
        <v>0.61</v>
      </c>
      <c r="O62" s="196">
        <v>2.04</v>
      </c>
      <c r="P62" s="196">
        <v>2.33</v>
      </c>
      <c r="Q62" s="196">
        <v>4.58</v>
      </c>
      <c r="R62" s="196">
        <v>5.97</v>
      </c>
      <c r="S62" s="196">
        <v>3.82</v>
      </c>
      <c r="T62" s="196">
        <v>0</v>
      </c>
      <c r="U62" s="196">
        <v>10.119999999999999</v>
      </c>
      <c r="V62" s="196">
        <v>0.21</v>
      </c>
      <c r="W62" s="196">
        <v>1.93</v>
      </c>
      <c r="X62" s="196">
        <v>1.3</v>
      </c>
      <c r="Y62" s="196">
        <v>0</v>
      </c>
      <c r="Z62" s="196">
        <v>2.86</v>
      </c>
      <c r="AA62" s="196">
        <v>13.31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216</v>
      </c>
      <c r="AP62" s="196">
        <v>1.1299999999999999</v>
      </c>
      <c r="AQ62" s="196">
        <v>0</v>
      </c>
      <c r="AR62" s="196">
        <v>7.47</v>
      </c>
      <c r="AS62" s="196">
        <v>9.1</v>
      </c>
      <c r="AT62" s="196">
        <v>23.55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85.48</v>
      </c>
      <c r="L63" s="196">
        <v>30.69</v>
      </c>
      <c r="M63" s="196">
        <v>0</v>
      </c>
      <c r="N63" s="196">
        <v>0.61</v>
      </c>
      <c r="O63" s="196">
        <v>2.04</v>
      </c>
      <c r="P63" s="196">
        <v>2.33</v>
      </c>
      <c r="Q63" s="196">
        <v>4.58</v>
      </c>
      <c r="R63" s="196">
        <v>5.97</v>
      </c>
      <c r="S63" s="196">
        <v>3.82</v>
      </c>
      <c r="T63" s="196">
        <v>0</v>
      </c>
      <c r="U63" s="196">
        <v>10.119999999999999</v>
      </c>
      <c r="V63" s="196">
        <v>0.21</v>
      </c>
      <c r="W63" s="196">
        <v>1.93</v>
      </c>
      <c r="X63" s="196">
        <v>1.3</v>
      </c>
      <c r="Y63" s="196">
        <v>0</v>
      </c>
      <c r="Z63" s="196">
        <v>2.86</v>
      </c>
      <c r="AA63" s="196">
        <v>13.31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216</v>
      </c>
      <c r="AP63" s="196">
        <v>1.1299999999999999</v>
      </c>
      <c r="AQ63" s="196">
        <v>0</v>
      </c>
      <c r="AR63" s="196">
        <v>7.47</v>
      </c>
      <c r="AS63" s="196">
        <v>9.1</v>
      </c>
      <c r="AT63" s="196">
        <v>23.55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85.48</v>
      </c>
      <c r="L64" s="196">
        <v>30.69</v>
      </c>
      <c r="M64" s="196">
        <v>0</v>
      </c>
      <c r="N64" s="196">
        <v>0.61</v>
      </c>
      <c r="O64" s="196">
        <v>2.04</v>
      </c>
      <c r="P64" s="196">
        <v>2.33</v>
      </c>
      <c r="Q64" s="196">
        <v>4.58</v>
      </c>
      <c r="R64" s="196">
        <v>5.97</v>
      </c>
      <c r="S64" s="196">
        <v>3.82</v>
      </c>
      <c r="T64" s="196">
        <v>0</v>
      </c>
      <c r="U64" s="196">
        <v>10.119999999999999</v>
      </c>
      <c r="V64" s="196">
        <v>0.21</v>
      </c>
      <c r="W64" s="196">
        <v>1.93</v>
      </c>
      <c r="X64" s="196">
        <v>1.3</v>
      </c>
      <c r="Y64" s="196">
        <v>0</v>
      </c>
      <c r="Z64" s="196">
        <v>2.86</v>
      </c>
      <c r="AA64" s="196">
        <v>13.31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216</v>
      </c>
      <c r="AP64" s="196">
        <v>1.1299999999999999</v>
      </c>
      <c r="AQ64" s="196">
        <v>0</v>
      </c>
      <c r="AR64" s="196">
        <v>7.47</v>
      </c>
      <c r="AS64" s="196">
        <v>9.1</v>
      </c>
      <c r="AT64" s="196">
        <v>23.55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85.48</v>
      </c>
      <c r="L65" s="196">
        <v>30.69</v>
      </c>
      <c r="M65" s="196">
        <v>0</v>
      </c>
      <c r="N65" s="196">
        <v>0.61</v>
      </c>
      <c r="O65" s="196">
        <v>2.04</v>
      </c>
      <c r="P65" s="196">
        <v>2.33</v>
      </c>
      <c r="Q65" s="196">
        <v>4.58</v>
      </c>
      <c r="R65" s="196">
        <v>5.97</v>
      </c>
      <c r="S65" s="196">
        <v>3.82</v>
      </c>
      <c r="T65" s="196">
        <v>0</v>
      </c>
      <c r="U65" s="196">
        <v>10.119999999999999</v>
      </c>
      <c r="V65" s="196">
        <v>0.21</v>
      </c>
      <c r="W65" s="196">
        <v>1.93</v>
      </c>
      <c r="X65" s="196">
        <v>1.3</v>
      </c>
      <c r="Y65" s="196">
        <v>0</v>
      </c>
      <c r="Z65" s="196">
        <v>2.86</v>
      </c>
      <c r="AA65" s="196">
        <v>13.31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216</v>
      </c>
      <c r="AP65" s="196">
        <v>1.1299999999999999</v>
      </c>
      <c r="AQ65" s="196">
        <v>0</v>
      </c>
      <c r="AR65" s="196">
        <v>7.47</v>
      </c>
      <c r="AS65" s="196">
        <v>9.1</v>
      </c>
      <c r="AT65" s="196">
        <v>23.55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85.48</v>
      </c>
      <c r="L66" s="196">
        <v>30.69</v>
      </c>
      <c r="M66" s="196">
        <v>0</v>
      </c>
      <c r="N66" s="196">
        <v>0.61</v>
      </c>
      <c r="O66" s="196">
        <v>2.04</v>
      </c>
      <c r="P66" s="196">
        <v>2.33</v>
      </c>
      <c r="Q66" s="196">
        <v>4.58</v>
      </c>
      <c r="R66" s="196">
        <v>5.97</v>
      </c>
      <c r="S66" s="196">
        <v>3.82</v>
      </c>
      <c r="T66" s="196">
        <v>0</v>
      </c>
      <c r="U66" s="196">
        <v>10.119999999999999</v>
      </c>
      <c r="V66" s="196">
        <v>0.21</v>
      </c>
      <c r="W66" s="196">
        <v>1.93</v>
      </c>
      <c r="X66" s="196">
        <v>1.3</v>
      </c>
      <c r="Y66" s="196">
        <v>0</v>
      </c>
      <c r="Z66" s="196">
        <v>2.86</v>
      </c>
      <c r="AA66" s="196">
        <v>13.31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216</v>
      </c>
      <c r="AP66" s="196">
        <v>1.1299999999999999</v>
      </c>
      <c r="AQ66" s="196">
        <v>0</v>
      </c>
      <c r="AR66" s="196">
        <v>7.47</v>
      </c>
      <c r="AS66" s="196">
        <v>9.1</v>
      </c>
      <c r="AT66" s="196">
        <v>23.55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85.48</v>
      </c>
      <c r="L67" s="196">
        <v>30.69</v>
      </c>
      <c r="M67" s="196">
        <v>0</v>
      </c>
      <c r="N67" s="196">
        <v>0.61</v>
      </c>
      <c r="O67" s="196">
        <v>2.04</v>
      </c>
      <c r="P67" s="196">
        <v>2.33</v>
      </c>
      <c r="Q67" s="196">
        <v>4.58</v>
      </c>
      <c r="R67" s="196">
        <v>5.97</v>
      </c>
      <c r="S67" s="196">
        <v>3.82</v>
      </c>
      <c r="T67" s="196">
        <v>0</v>
      </c>
      <c r="U67" s="196">
        <v>10.119999999999999</v>
      </c>
      <c r="V67" s="196">
        <v>0.21</v>
      </c>
      <c r="W67" s="196">
        <v>1.93</v>
      </c>
      <c r="X67" s="196">
        <v>1.3</v>
      </c>
      <c r="Y67" s="196">
        <v>0</v>
      </c>
      <c r="Z67" s="196">
        <v>2.86</v>
      </c>
      <c r="AA67" s="196">
        <v>13.31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216</v>
      </c>
      <c r="AP67" s="196">
        <v>1.1299999999999999</v>
      </c>
      <c r="AQ67" s="196">
        <v>0</v>
      </c>
      <c r="AR67" s="196">
        <v>7.47</v>
      </c>
      <c r="AS67" s="196">
        <v>9.1</v>
      </c>
      <c r="AT67" s="196">
        <v>23.55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39.35</v>
      </c>
      <c r="L68" s="196">
        <v>2.72</v>
      </c>
      <c r="M68" s="196">
        <v>0</v>
      </c>
      <c r="N68" s="196">
        <v>0.61</v>
      </c>
      <c r="O68" s="196">
        <v>2.04</v>
      </c>
      <c r="P68" s="196">
        <v>2.33</v>
      </c>
      <c r="Q68" s="196">
        <v>0.22</v>
      </c>
      <c r="R68" s="196">
        <v>0.44</v>
      </c>
      <c r="S68" s="196">
        <v>0.27</v>
      </c>
      <c r="T68" s="196">
        <v>0</v>
      </c>
      <c r="U68" s="196">
        <v>10.119999999999999</v>
      </c>
      <c r="V68" s="196">
        <v>0.21</v>
      </c>
      <c r="W68" s="196">
        <v>1.93</v>
      </c>
      <c r="X68" s="196">
        <v>1.3</v>
      </c>
      <c r="Y68" s="196">
        <v>0</v>
      </c>
      <c r="Z68" s="196">
        <v>2.86</v>
      </c>
      <c r="AA68" s="196">
        <v>0.93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216</v>
      </c>
      <c r="AP68" s="196">
        <v>1.1299999999999999</v>
      </c>
      <c r="AQ68" s="196">
        <v>0</v>
      </c>
      <c r="AR68" s="196">
        <v>7.47</v>
      </c>
      <c r="AS68" s="196">
        <v>9.1</v>
      </c>
      <c r="AT68" s="196">
        <v>23.55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85.4</v>
      </c>
      <c r="L69" s="196">
        <v>2.64</v>
      </c>
      <c r="M69" s="196">
        <v>0</v>
      </c>
      <c r="N69" s="196">
        <v>0.61</v>
      </c>
      <c r="O69" s="196">
        <v>2.04</v>
      </c>
      <c r="P69" s="196">
        <v>2.33</v>
      </c>
      <c r="Q69" s="196">
        <v>0.22</v>
      </c>
      <c r="R69" s="196">
        <v>0.44</v>
      </c>
      <c r="S69" s="196">
        <v>0.27</v>
      </c>
      <c r="T69" s="196">
        <v>0</v>
      </c>
      <c r="U69" s="196">
        <v>10.119999999999999</v>
      </c>
      <c r="V69" s="196">
        <v>0.21</v>
      </c>
      <c r="W69" s="196">
        <v>1.93</v>
      </c>
      <c r="X69" s="196">
        <v>1.3</v>
      </c>
      <c r="Y69" s="196">
        <v>0</v>
      </c>
      <c r="Z69" s="196">
        <v>2.86</v>
      </c>
      <c r="AA69" s="196">
        <v>0.93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216</v>
      </c>
      <c r="AP69" s="196">
        <v>1.1299999999999999</v>
      </c>
      <c r="AQ69" s="196">
        <v>0</v>
      </c>
      <c r="AR69" s="196">
        <v>7.47</v>
      </c>
      <c r="AS69" s="196">
        <v>9.1</v>
      </c>
      <c r="AT69" s="196">
        <v>23.55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85.4</v>
      </c>
      <c r="L70" s="196">
        <v>2.64</v>
      </c>
      <c r="M70" s="196">
        <v>0</v>
      </c>
      <c r="N70" s="196">
        <v>0.61</v>
      </c>
      <c r="O70" s="196">
        <v>2.04</v>
      </c>
      <c r="P70" s="196">
        <v>2.33</v>
      </c>
      <c r="Q70" s="196">
        <v>0.22</v>
      </c>
      <c r="R70" s="196">
        <v>0.44</v>
      </c>
      <c r="S70" s="196">
        <v>0.27</v>
      </c>
      <c r="T70" s="196">
        <v>0</v>
      </c>
      <c r="U70" s="196">
        <v>10.119999999999999</v>
      </c>
      <c r="V70" s="196">
        <v>0.21</v>
      </c>
      <c r="W70" s="196">
        <v>1.93</v>
      </c>
      <c r="X70" s="196">
        <v>1.3</v>
      </c>
      <c r="Y70" s="196">
        <v>0</v>
      </c>
      <c r="Z70" s="196">
        <v>2.86</v>
      </c>
      <c r="AA70" s="196">
        <v>0.93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216</v>
      </c>
      <c r="AP70" s="196">
        <v>1.1299999999999999</v>
      </c>
      <c r="AQ70" s="196">
        <v>0</v>
      </c>
      <c r="AR70" s="196">
        <v>7.47</v>
      </c>
      <c r="AS70" s="196">
        <v>9.1</v>
      </c>
      <c r="AT70" s="196">
        <v>23.55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10.77</v>
      </c>
      <c r="L71" s="196">
        <v>2.64</v>
      </c>
      <c r="M71" s="196">
        <v>0</v>
      </c>
      <c r="N71" s="196">
        <v>0.61</v>
      </c>
      <c r="O71" s="196">
        <v>2.04</v>
      </c>
      <c r="P71" s="196">
        <v>2.33</v>
      </c>
      <c r="Q71" s="196">
        <v>0.22</v>
      </c>
      <c r="R71" s="196">
        <v>0.44</v>
      </c>
      <c r="S71" s="196">
        <v>0.27</v>
      </c>
      <c r="T71" s="196">
        <v>0</v>
      </c>
      <c r="U71" s="196">
        <v>10.119999999999999</v>
      </c>
      <c r="V71" s="196">
        <v>0.21</v>
      </c>
      <c r="W71" s="196">
        <v>1.93</v>
      </c>
      <c r="X71" s="196">
        <v>1.3</v>
      </c>
      <c r="Y71" s="196">
        <v>0</v>
      </c>
      <c r="Z71" s="196">
        <v>2.86</v>
      </c>
      <c r="AA71" s="196">
        <v>0.93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216</v>
      </c>
      <c r="AP71" s="196">
        <v>1.1299999999999999</v>
      </c>
      <c r="AQ71" s="196">
        <v>0</v>
      </c>
      <c r="AR71" s="196">
        <v>7.47</v>
      </c>
      <c r="AS71" s="196">
        <v>9.1</v>
      </c>
      <c r="AT71" s="196">
        <v>23.55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6.65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2.33</v>
      </c>
      <c r="Q72" s="196">
        <v>0.22</v>
      </c>
      <c r="R72" s="196">
        <v>0.44</v>
      </c>
      <c r="S72" s="196">
        <v>0.27</v>
      </c>
      <c r="T72" s="196">
        <v>0</v>
      </c>
      <c r="U72" s="196">
        <v>10.119999999999999</v>
      </c>
      <c r="V72" s="196">
        <v>0.21</v>
      </c>
      <c r="W72" s="196">
        <v>1.93</v>
      </c>
      <c r="X72" s="196">
        <v>1.3</v>
      </c>
      <c r="Y72" s="196">
        <v>0</v>
      </c>
      <c r="Z72" s="196">
        <v>2.86</v>
      </c>
      <c r="AA72" s="196">
        <v>0.93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216</v>
      </c>
      <c r="AP72" s="196">
        <v>1.1299999999999999</v>
      </c>
      <c r="AQ72" s="196">
        <v>0</v>
      </c>
      <c r="AR72" s="196">
        <v>7.47</v>
      </c>
      <c r="AS72" s="196">
        <v>9.1</v>
      </c>
      <c r="AT72" s="196">
        <v>23.55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2.33</v>
      </c>
      <c r="Q73" s="196">
        <v>0.22</v>
      </c>
      <c r="R73" s="196">
        <v>0.44</v>
      </c>
      <c r="S73" s="196">
        <v>0.27</v>
      </c>
      <c r="T73" s="196">
        <v>0</v>
      </c>
      <c r="U73" s="196">
        <v>10.119999999999999</v>
      </c>
      <c r="V73" s="196">
        <v>0.21</v>
      </c>
      <c r="W73" s="196">
        <v>1.93</v>
      </c>
      <c r="X73" s="196">
        <v>1.3</v>
      </c>
      <c r="Y73" s="196">
        <v>0</v>
      </c>
      <c r="Z73" s="196">
        <v>2.86</v>
      </c>
      <c r="AA73" s="196">
        <v>0.93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216</v>
      </c>
      <c r="AP73" s="196">
        <v>1.1299999999999999</v>
      </c>
      <c r="AQ73" s="196">
        <v>0</v>
      </c>
      <c r="AR73" s="196">
        <v>7.47</v>
      </c>
      <c r="AS73" s="196">
        <v>9.1</v>
      </c>
      <c r="AT73" s="196">
        <v>23.55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2.33</v>
      </c>
      <c r="Q74" s="196">
        <v>0.22</v>
      </c>
      <c r="R74" s="196">
        <v>0.44</v>
      </c>
      <c r="S74" s="196">
        <v>0.27</v>
      </c>
      <c r="T74" s="196">
        <v>0</v>
      </c>
      <c r="U74" s="196">
        <v>10.119999999999999</v>
      </c>
      <c r="V74" s="196">
        <v>0.21</v>
      </c>
      <c r="W74" s="196">
        <v>1.93</v>
      </c>
      <c r="X74" s="196">
        <v>1.3</v>
      </c>
      <c r="Y74" s="196">
        <v>0</v>
      </c>
      <c r="Z74" s="196">
        <v>2.86</v>
      </c>
      <c r="AA74" s="196">
        <v>0.93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216</v>
      </c>
      <c r="AP74" s="196">
        <v>1.1299999999999999</v>
      </c>
      <c r="AQ74" s="196">
        <v>0</v>
      </c>
      <c r="AR74" s="196">
        <v>7.47</v>
      </c>
      <c r="AS74" s="196">
        <v>9.1</v>
      </c>
      <c r="AT74" s="196">
        <v>23.55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2.33</v>
      </c>
      <c r="Q75" s="196">
        <v>0.22</v>
      </c>
      <c r="R75" s="196">
        <v>0.44</v>
      </c>
      <c r="S75" s="196">
        <v>0.27</v>
      </c>
      <c r="T75" s="196">
        <v>0</v>
      </c>
      <c r="U75" s="196">
        <v>10.119999999999999</v>
      </c>
      <c r="V75" s="196">
        <v>0.21</v>
      </c>
      <c r="W75" s="196">
        <v>1.93</v>
      </c>
      <c r="X75" s="196">
        <v>1.3</v>
      </c>
      <c r="Y75" s="196">
        <v>0</v>
      </c>
      <c r="Z75" s="196">
        <v>2.86</v>
      </c>
      <c r="AA75" s="196">
        <v>0.93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7.47</v>
      </c>
      <c r="AS75" s="196">
        <v>9.1</v>
      </c>
      <c r="AT75" s="196">
        <v>23.55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2.33</v>
      </c>
      <c r="Q76" s="196">
        <v>0.22</v>
      </c>
      <c r="R76" s="196">
        <v>0.44</v>
      </c>
      <c r="S76" s="196">
        <v>0.27</v>
      </c>
      <c r="T76" s="196">
        <v>0</v>
      </c>
      <c r="U76" s="196">
        <v>10.119999999999999</v>
      </c>
      <c r="V76" s="196">
        <v>0.21</v>
      </c>
      <c r="W76" s="196">
        <v>1.93</v>
      </c>
      <c r="X76" s="196">
        <v>1.3</v>
      </c>
      <c r="Y76" s="196">
        <v>0</v>
      </c>
      <c r="Z76" s="196">
        <v>2.86</v>
      </c>
      <c r="AA76" s="196">
        <v>0.93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7.47</v>
      </c>
      <c r="AS76" s="196">
        <v>9.1</v>
      </c>
      <c r="AT76" s="196">
        <v>23.55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2.33</v>
      </c>
      <c r="Q77" s="196">
        <v>0.22</v>
      </c>
      <c r="R77" s="196">
        <v>0.44</v>
      </c>
      <c r="S77" s="196">
        <v>0.27</v>
      </c>
      <c r="T77" s="196">
        <v>0</v>
      </c>
      <c r="U77" s="196">
        <v>10.119999999999999</v>
      </c>
      <c r="V77" s="196">
        <v>0.21</v>
      </c>
      <c r="W77" s="196">
        <v>1.93</v>
      </c>
      <c r="X77" s="196">
        <v>1.3</v>
      </c>
      <c r="Y77" s="196">
        <v>0</v>
      </c>
      <c r="Z77" s="196">
        <v>2.86</v>
      </c>
      <c r="AA77" s="196">
        <v>0.93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7.6</v>
      </c>
      <c r="AS77" s="196">
        <v>9.1</v>
      </c>
      <c r="AT77" s="196">
        <v>23.55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2.33</v>
      </c>
      <c r="Q78" s="196">
        <v>0.22</v>
      </c>
      <c r="R78" s="196">
        <v>0.44</v>
      </c>
      <c r="S78" s="196">
        <v>0.27</v>
      </c>
      <c r="T78" s="196">
        <v>0</v>
      </c>
      <c r="U78" s="196">
        <v>10.119999999999999</v>
      </c>
      <c r="V78" s="196">
        <v>0.21</v>
      </c>
      <c r="W78" s="196">
        <v>1.93</v>
      </c>
      <c r="X78" s="196">
        <v>1.3</v>
      </c>
      <c r="Y78" s="196">
        <v>0</v>
      </c>
      <c r="Z78" s="196">
        <v>2.86</v>
      </c>
      <c r="AA78" s="196">
        <v>0.93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7.6</v>
      </c>
      <c r="AS78" s="196">
        <v>9.1</v>
      </c>
      <c r="AT78" s="196">
        <v>23.55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2.33</v>
      </c>
      <c r="Q79" s="196">
        <v>0.22</v>
      </c>
      <c r="R79" s="196">
        <v>0.44</v>
      </c>
      <c r="S79" s="196">
        <v>0.27</v>
      </c>
      <c r="T79" s="196">
        <v>0</v>
      </c>
      <c r="U79" s="196">
        <v>10.119999999999999</v>
      </c>
      <c r="V79" s="196">
        <v>0.21</v>
      </c>
      <c r="W79" s="196">
        <v>1.93</v>
      </c>
      <c r="X79" s="196">
        <v>2.31</v>
      </c>
      <c r="Y79" s="196">
        <v>0</v>
      </c>
      <c r="Z79" s="196">
        <v>2.86</v>
      </c>
      <c r="AA79" s="196">
        <v>0.93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7.6</v>
      </c>
      <c r="AS79" s="196">
        <v>9.1</v>
      </c>
      <c r="AT79" s="196">
        <v>23.55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2.33</v>
      </c>
      <c r="Q80" s="196">
        <v>0.22</v>
      </c>
      <c r="R80" s="196">
        <v>0.44</v>
      </c>
      <c r="S80" s="196">
        <v>0.27</v>
      </c>
      <c r="T80" s="196">
        <v>0</v>
      </c>
      <c r="U80" s="196">
        <v>10.119999999999999</v>
      </c>
      <c r="V80" s="196">
        <v>0.21</v>
      </c>
      <c r="W80" s="196">
        <v>1.93</v>
      </c>
      <c r="X80" s="196">
        <v>2.6</v>
      </c>
      <c r="Y80" s="196">
        <v>0</v>
      </c>
      <c r="Z80" s="196">
        <v>2.86</v>
      </c>
      <c r="AA80" s="196">
        <v>0.93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7.6</v>
      </c>
      <c r="AS80" s="196">
        <v>9.1</v>
      </c>
      <c r="AT80" s="196">
        <v>23.55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2.33</v>
      </c>
      <c r="Q81" s="196">
        <v>0.22</v>
      </c>
      <c r="R81" s="196">
        <v>0.44</v>
      </c>
      <c r="S81" s="196">
        <v>0.27</v>
      </c>
      <c r="T81" s="196">
        <v>0</v>
      </c>
      <c r="U81" s="196">
        <v>10.119999999999999</v>
      </c>
      <c r="V81" s="196">
        <v>0.21</v>
      </c>
      <c r="W81" s="196">
        <v>1.93</v>
      </c>
      <c r="X81" s="196">
        <v>1.52</v>
      </c>
      <c r="Y81" s="196">
        <v>0</v>
      </c>
      <c r="Z81" s="196">
        <v>2.86</v>
      </c>
      <c r="AA81" s="196">
        <v>0.93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7.6</v>
      </c>
      <c r="AS81" s="196">
        <v>9.1</v>
      </c>
      <c r="AT81" s="196">
        <v>23.55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2.33</v>
      </c>
      <c r="Q82" s="196">
        <v>0.22</v>
      </c>
      <c r="R82" s="196">
        <v>0.44</v>
      </c>
      <c r="S82" s="196">
        <v>0.27</v>
      </c>
      <c r="T82" s="196">
        <v>0</v>
      </c>
      <c r="U82" s="196">
        <v>10.119999999999999</v>
      </c>
      <c r="V82" s="196">
        <v>0.21</v>
      </c>
      <c r="W82" s="196">
        <v>1.93</v>
      </c>
      <c r="X82" s="196">
        <v>1.52</v>
      </c>
      <c r="Y82" s="196">
        <v>0</v>
      </c>
      <c r="Z82" s="196">
        <v>2.86</v>
      </c>
      <c r="AA82" s="196">
        <v>0.93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7.6</v>
      </c>
      <c r="AS82" s="196">
        <v>9.1</v>
      </c>
      <c r="AT82" s="196">
        <v>23.55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6.65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2.33</v>
      </c>
      <c r="Q83" s="196">
        <v>0.22</v>
      </c>
      <c r="R83" s="196">
        <v>0.44</v>
      </c>
      <c r="S83" s="196">
        <v>0.27</v>
      </c>
      <c r="T83" s="196">
        <v>0</v>
      </c>
      <c r="U83" s="196">
        <v>10.119999999999999</v>
      </c>
      <c r="V83" s="196">
        <v>0.21</v>
      </c>
      <c r="W83" s="196">
        <v>1.93</v>
      </c>
      <c r="X83" s="196">
        <v>1.4</v>
      </c>
      <c r="Y83" s="196">
        <v>0</v>
      </c>
      <c r="Z83" s="196">
        <v>2.86</v>
      </c>
      <c r="AA83" s="196">
        <v>0.93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7.6</v>
      </c>
      <c r="AS83" s="196">
        <v>9.1</v>
      </c>
      <c r="AT83" s="196">
        <v>23.55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34.630000000000003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2.33</v>
      </c>
      <c r="Q84" s="196">
        <v>0.22</v>
      </c>
      <c r="R84" s="196">
        <v>0.44</v>
      </c>
      <c r="S84" s="196">
        <v>0.27</v>
      </c>
      <c r="T84" s="196">
        <v>0</v>
      </c>
      <c r="U84" s="196">
        <v>10.119999999999999</v>
      </c>
      <c r="V84" s="196">
        <v>0.21</v>
      </c>
      <c r="W84" s="196">
        <v>1.93</v>
      </c>
      <c r="X84" s="196">
        <v>1.35</v>
      </c>
      <c r="Y84" s="196">
        <v>0</v>
      </c>
      <c r="Z84" s="196">
        <v>2.86</v>
      </c>
      <c r="AA84" s="196">
        <v>0.93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9.1</v>
      </c>
      <c r="AT84" s="196">
        <v>23.55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85.48</v>
      </c>
      <c r="L85" s="196">
        <v>17.25</v>
      </c>
      <c r="M85" s="196">
        <v>0</v>
      </c>
      <c r="N85" s="196">
        <v>0.61</v>
      </c>
      <c r="O85" s="196">
        <v>2.04</v>
      </c>
      <c r="P85" s="196">
        <v>2.33</v>
      </c>
      <c r="Q85" s="196">
        <v>4.62</v>
      </c>
      <c r="R85" s="196">
        <v>0.44</v>
      </c>
      <c r="S85" s="196">
        <v>3.94</v>
      </c>
      <c r="T85" s="196">
        <v>0</v>
      </c>
      <c r="U85" s="196">
        <v>10.119999999999999</v>
      </c>
      <c r="V85" s="196">
        <v>0.21</v>
      </c>
      <c r="W85" s="196">
        <v>1.93</v>
      </c>
      <c r="X85" s="196">
        <v>1.35</v>
      </c>
      <c r="Y85" s="196">
        <v>0</v>
      </c>
      <c r="Z85" s="196">
        <v>2.86</v>
      </c>
      <c r="AA85" s="196">
        <v>0.93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9.1</v>
      </c>
      <c r="AT85" s="196">
        <v>23.55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85.48</v>
      </c>
      <c r="L86" s="196">
        <v>17.25</v>
      </c>
      <c r="M86" s="196">
        <v>0</v>
      </c>
      <c r="N86" s="196">
        <v>0.61</v>
      </c>
      <c r="O86" s="196">
        <v>2.04</v>
      </c>
      <c r="P86" s="196">
        <v>2.33</v>
      </c>
      <c r="Q86" s="196">
        <v>4.62</v>
      </c>
      <c r="R86" s="196">
        <v>0.44</v>
      </c>
      <c r="S86" s="196">
        <v>3.94</v>
      </c>
      <c r="T86" s="196">
        <v>0</v>
      </c>
      <c r="U86" s="196">
        <v>10.119999999999999</v>
      </c>
      <c r="V86" s="196">
        <v>0.21</v>
      </c>
      <c r="W86" s="196">
        <v>1.93</v>
      </c>
      <c r="X86" s="196">
        <v>1.35</v>
      </c>
      <c r="Y86" s="196">
        <v>0</v>
      </c>
      <c r="Z86" s="196">
        <v>2.86</v>
      </c>
      <c r="AA86" s="196">
        <v>0.93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7.73</v>
      </c>
      <c r="AS86" s="196">
        <v>9.1</v>
      </c>
      <c r="AT86" s="196">
        <v>23.55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85.48</v>
      </c>
      <c r="L87" s="196">
        <v>30.69</v>
      </c>
      <c r="M87" s="196">
        <v>0</v>
      </c>
      <c r="N87" s="196">
        <v>0.61</v>
      </c>
      <c r="O87" s="196">
        <v>2.04</v>
      </c>
      <c r="P87" s="196">
        <v>2.33</v>
      </c>
      <c r="Q87" s="196">
        <v>4.62</v>
      </c>
      <c r="R87" s="196">
        <v>0.44</v>
      </c>
      <c r="S87" s="196">
        <v>3.94</v>
      </c>
      <c r="T87" s="196">
        <v>0</v>
      </c>
      <c r="U87" s="196">
        <v>10.119999999999999</v>
      </c>
      <c r="V87" s="196">
        <v>0.21</v>
      </c>
      <c r="W87" s="196">
        <v>1.93</v>
      </c>
      <c r="X87" s="196">
        <v>1.35</v>
      </c>
      <c r="Y87" s="196">
        <v>0</v>
      </c>
      <c r="Z87" s="196">
        <v>2.86</v>
      </c>
      <c r="AA87" s="196">
        <v>0.93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7.73</v>
      </c>
      <c r="AS87" s="196">
        <v>9.1</v>
      </c>
      <c r="AT87" s="196">
        <v>23.55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85.48</v>
      </c>
      <c r="L88" s="196">
        <v>30.69</v>
      </c>
      <c r="M88" s="196">
        <v>0</v>
      </c>
      <c r="N88" s="196">
        <v>0.61</v>
      </c>
      <c r="O88" s="196">
        <v>2.04</v>
      </c>
      <c r="P88" s="196">
        <v>2.33</v>
      </c>
      <c r="Q88" s="196">
        <v>4.62</v>
      </c>
      <c r="R88" s="196">
        <v>6.16</v>
      </c>
      <c r="S88" s="196">
        <v>3.94</v>
      </c>
      <c r="T88" s="196">
        <v>0</v>
      </c>
      <c r="U88" s="196">
        <v>10.119999999999999</v>
      </c>
      <c r="V88" s="196">
        <v>0.21</v>
      </c>
      <c r="W88" s="196">
        <v>1.93</v>
      </c>
      <c r="X88" s="196">
        <v>1.35</v>
      </c>
      <c r="Y88" s="196">
        <v>0</v>
      </c>
      <c r="Z88" s="196">
        <v>2.86</v>
      </c>
      <c r="AA88" s="196">
        <v>0.93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7.73</v>
      </c>
      <c r="AS88" s="196">
        <v>9.1</v>
      </c>
      <c r="AT88" s="196">
        <v>23.55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85.48</v>
      </c>
      <c r="L89" s="196">
        <v>30.69</v>
      </c>
      <c r="M89" s="196">
        <v>0</v>
      </c>
      <c r="N89" s="196">
        <v>0.61</v>
      </c>
      <c r="O89" s="196">
        <v>2.04</v>
      </c>
      <c r="P89" s="196">
        <v>2.33</v>
      </c>
      <c r="Q89" s="196">
        <v>4.62</v>
      </c>
      <c r="R89" s="196">
        <v>6.16</v>
      </c>
      <c r="S89" s="196">
        <v>3.94</v>
      </c>
      <c r="T89" s="196">
        <v>0</v>
      </c>
      <c r="U89" s="196">
        <v>10.119999999999999</v>
      </c>
      <c r="V89" s="196">
        <v>0.21</v>
      </c>
      <c r="W89" s="196">
        <v>1.94</v>
      </c>
      <c r="X89" s="196">
        <v>1.35</v>
      </c>
      <c r="Y89" s="196">
        <v>0</v>
      </c>
      <c r="Z89" s="196">
        <v>2.86</v>
      </c>
      <c r="AA89" s="196">
        <v>12.79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7.73</v>
      </c>
      <c r="AS89" s="196">
        <v>9.1</v>
      </c>
      <c r="AT89" s="196">
        <v>23.55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85.48</v>
      </c>
      <c r="L90" s="196">
        <v>30.69</v>
      </c>
      <c r="M90" s="196">
        <v>0</v>
      </c>
      <c r="N90" s="196">
        <v>0.61</v>
      </c>
      <c r="O90" s="196">
        <v>2.04</v>
      </c>
      <c r="P90" s="196">
        <v>2.33</v>
      </c>
      <c r="Q90" s="196">
        <v>4.62</v>
      </c>
      <c r="R90" s="196">
        <v>6.16</v>
      </c>
      <c r="S90" s="196">
        <v>3.94</v>
      </c>
      <c r="T90" s="196">
        <v>0</v>
      </c>
      <c r="U90" s="196">
        <v>10.119999999999999</v>
      </c>
      <c r="V90" s="196">
        <v>0.21</v>
      </c>
      <c r="W90" s="196">
        <v>1.94</v>
      </c>
      <c r="X90" s="196">
        <v>1.35</v>
      </c>
      <c r="Y90" s="196">
        <v>0</v>
      </c>
      <c r="Z90" s="196">
        <v>2.86</v>
      </c>
      <c r="AA90" s="196">
        <v>12.79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7.73</v>
      </c>
      <c r="AS90" s="196">
        <v>9.1</v>
      </c>
      <c r="AT90" s="196">
        <v>23.55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85.48</v>
      </c>
      <c r="L91" s="196">
        <v>30.69</v>
      </c>
      <c r="M91" s="196">
        <v>0</v>
      </c>
      <c r="N91" s="196">
        <v>0.61</v>
      </c>
      <c r="O91" s="196">
        <v>2.04</v>
      </c>
      <c r="P91" s="196">
        <v>2.2599999999999998</v>
      </c>
      <c r="Q91" s="196">
        <v>4.3600000000000003</v>
      </c>
      <c r="R91" s="196">
        <v>6.16</v>
      </c>
      <c r="S91" s="196">
        <v>3.94</v>
      </c>
      <c r="T91" s="196">
        <v>0</v>
      </c>
      <c r="U91" s="196">
        <v>10.119999999999999</v>
      </c>
      <c r="V91" s="196">
        <v>0.21</v>
      </c>
      <c r="W91" s="196">
        <v>1.94</v>
      </c>
      <c r="X91" s="196">
        <v>1.35</v>
      </c>
      <c r="Y91" s="196">
        <v>0</v>
      </c>
      <c r="Z91" s="196">
        <v>2.86</v>
      </c>
      <c r="AA91" s="196">
        <v>12.79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7.73</v>
      </c>
      <c r="AS91" s="196">
        <v>9.1</v>
      </c>
      <c r="AT91" s="196">
        <v>23.55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85.48</v>
      </c>
      <c r="L92" s="196">
        <v>30.69</v>
      </c>
      <c r="M92" s="196">
        <v>0</v>
      </c>
      <c r="N92" s="196">
        <v>0.61</v>
      </c>
      <c r="O92" s="196">
        <v>2.04</v>
      </c>
      <c r="P92" s="196">
        <v>2.2400000000000002</v>
      </c>
      <c r="Q92" s="196">
        <v>4.62</v>
      </c>
      <c r="R92" s="196">
        <v>6.16</v>
      </c>
      <c r="S92" s="196">
        <v>3.94</v>
      </c>
      <c r="T92" s="196">
        <v>0</v>
      </c>
      <c r="U92" s="196">
        <v>10.119999999999999</v>
      </c>
      <c r="V92" s="196">
        <v>0.21</v>
      </c>
      <c r="W92" s="196">
        <v>1.94</v>
      </c>
      <c r="X92" s="196">
        <v>1.35</v>
      </c>
      <c r="Y92" s="196">
        <v>0</v>
      </c>
      <c r="Z92" s="196">
        <v>2.86</v>
      </c>
      <c r="AA92" s="196">
        <v>12.79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7.73</v>
      </c>
      <c r="AS92" s="196">
        <v>9.1</v>
      </c>
      <c r="AT92" s="196">
        <v>23.55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85.48</v>
      </c>
      <c r="L93" s="196">
        <v>30.69</v>
      </c>
      <c r="M93" s="196">
        <v>0</v>
      </c>
      <c r="N93" s="196">
        <v>0.61</v>
      </c>
      <c r="O93" s="196">
        <v>2.04</v>
      </c>
      <c r="P93" s="196">
        <v>2.2400000000000002</v>
      </c>
      <c r="Q93" s="196">
        <v>4.62</v>
      </c>
      <c r="R93" s="196">
        <v>6.16</v>
      </c>
      <c r="S93" s="196">
        <v>3.94</v>
      </c>
      <c r="T93" s="196">
        <v>0</v>
      </c>
      <c r="U93" s="196">
        <v>10.119999999999999</v>
      </c>
      <c r="V93" s="196">
        <v>0.21</v>
      </c>
      <c r="W93" s="196">
        <v>1.94</v>
      </c>
      <c r="X93" s="196">
        <v>1.35</v>
      </c>
      <c r="Y93" s="196">
        <v>0</v>
      </c>
      <c r="Z93" s="196">
        <v>2.86</v>
      </c>
      <c r="AA93" s="196">
        <v>12.79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7.73</v>
      </c>
      <c r="AS93" s="196">
        <v>9.1</v>
      </c>
      <c r="AT93" s="196">
        <v>23.55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85.48</v>
      </c>
      <c r="L94" s="196">
        <v>30.69</v>
      </c>
      <c r="M94" s="196">
        <v>0</v>
      </c>
      <c r="N94" s="196">
        <v>0.61</v>
      </c>
      <c r="O94" s="196">
        <v>2.04</v>
      </c>
      <c r="P94" s="196">
        <v>2.2400000000000002</v>
      </c>
      <c r="Q94" s="196">
        <v>4.62</v>
      </c>
      <c r="R94" s="196">
        <v>6.16</v>
      </c>
      <c r="S94" s="196">
        <v>3.94</v>
      </c>
      <c r="T94" s="196">
        <v>0</v>
      </c>
      <c r="U94" s="196">
        <v>10.119999999999999</v>
      </c>
      <c r="V94" s="196">
        <v>5.27</v>
      </c>
      <c r="W94" s="196">
        <v>1.94</v>
      </c>
      <c r="X94" s="196">
        <v>1.35</v>
      </c>
      <c r="Y94" s="196">
        <v>0</v>
      </c>
      <c r="Z94" s="196">
        <v>2.86</v>
      </c>
      <c r="AA94" s="196">
        <v>12.78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7.73</v>
      </c>
      <c r="AS94" s="196">
        <v>9.1</v>
      </c>
      <c r="AT94" s="196">
        <v>23.55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60.94</v>
      </c>
      <c r="L95" s="196">
        <v>30.69</v>
      </c>
      <c r="M95" s="196">
        <v>0</v>
      </c>
      <c r="N95" s="196">
        <v>0.61</v>
      </c>
      <c r="O95" s="196">
        <v>2.04</v>
      </c>
      <c r="P95" s="196">
        <v>2.2400000000000002</v>
      </c>
      <c r="Q95" s="196">
        <v>4.62</v>
      </c>
      <c r="R95" s="196">
        <v>6.09</v>
      </c>
      <c r="S95" s="196">
        <v>3.94</v>
      </c>
      <c r="T95" s="196">
        <v>0</v>
      </c>
      <c r="U95" s="196">
        <v>10.119999999999999</v>
      </c>
      <c r="V95" s="196">
        <v>5.26</v>
      </c>
      <c r="W95" s="196">
        <v>1.94</v>
      </c>
      <c r="X95" s="196">
        <v>1.35</v>
      </c>
      <c r="Y95" s="196">
        <v>0</v>
      </c>
      <c r="Z95" s="196">
        <v>2.86</v>
      </c>
      <c r="AA95" s="196">
        <v>12.78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7.73</v>
      </c>
      <c r="AS95" s="196">
        <v>9.1</v>
      </c>
      <c r="AT95" s="196">
        <v>23.55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85.43</v>
      </c>
      <c r="L96" s="196">
        <v>30.69</v>
      </c>
      <c r="M96" s="196">
        <v>0</v>
      </c>
      <c r="N96" s="196">
        <v>0.61</v>
      </c>
      <c r="O96" s="196">
        <v>2.04</v>
      </c>
      <c r="P96" s="196">
        <v>2.2400000000000002</v>
      </c>
      <c r="Q96" s="196">
        <v>4.62</v>
      </c>
      <c r="R96" s="196">
        <v>6.16</v>
      </c>
      <c r="S96" s="196">
        <v>3.94</v>
      </c>
      <c r="T96" s="196">
        <v>0</v>
      </c>
      <c r="U96" s="196">
        <v>10.119999999999999</v>
      </c>
      <c r="V96" s="196">
        <v>5.27</v>
      </c>
      <c r="W96" s="196">
        <v>1.94</v>
      </c>
      <c r="X96" s="196">
        <v>1.35</v>
      </c>
      <c r="Y96" s="196">
        <v>0</v>
      </c>
      <c r="Z96" s="196">
        <v>2.86</v>
      </c>
      <c r="AA96" s="196">
        <v>12.78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7.73</v>
      </c>
      <c r="AS96" s="196">
        <v>9.1</v>
      </c>
      <c r="AT96" s="196">
        <v>23.55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85.48</v>
      </c>
      <c r="L97" s="196">
        <v>30.69</v>
      </c>
      <c r="M97" s="196">
        <v>0</v>
      </c>
      <c r="N97" s="196">
        <v>0.61</v>
      </c>
      <c r="O97" s="196">
        <v>2.04</v>
      </c>
      <c r="P97" s="196">
        <v>2.2400000000000002</v>
      </c>
      <c r="Q97" s="196">
        <v>4.62</v>
      </c>
      <c r="R97" s="196">
        <v>5.97</v>
      </c>
      <c r="S97" s="196">
        <v>3.94</v>
      </c>
      <c r="T97" s="196">
        <v>0</v>
      </c>
      <c r="U97" s="196">
        <v>10.119999999999999</v>
      </c>
      <c r="V97" s="196">
        <v>3.23</v>
      </c>
      <c r="W97" s="196">
        <v>1.94</v>
      </c>
      <c r="X97" s="196">
        <v>1.35</v>
      </c>
      <c r="Y97" s="196">
        <v>0</v>
      </c>
      <c r="Z97" s="196">
        <v>2.86</v>
      </c>
      <c r="AA97" s="196">
        <v>12.78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7.73</v>
      </c>
      <c r="AS97" s="196">
        <v>9.1</v>
      </c>
      <c r="AT97" s="196">
        <v>23.55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85.48</v>
      </c>
      <c r="L98" s="196">
        <v>30.69</v>
      </c>
      <c r="M98" s="196">
        <v>0</v>
      </c>
      <c r="N98" s="196">
        <v>0.61</v>
      </c>
      <c r="O98" s="196">
        <v>2.04</v>
      </c>
      <c r="P98" s="196">
        <v>2.2400000000000002</v>
      </c>
      <c r="Q98" s="196">
        <v>4.62</v>
      </c>
      <c r="R98" s="196">
        <v>6.16</v>
      </c>
      <c r="S98" s="196">
        <v>3.94</v>
      </c>
      <c r="T98" s="196">
        <v>0</v>
      </c>
      <c r="U98" s="196">
        <v>10.119999999999999</v>
      </c>
      <c r="V98" s="196">
        <v>5.27</v>
      </c>
      <c r="W98" s="196">
        <v>1.94</v>
      </c>
      <c r="X98" s="196">
        <v>1.35</v>
      </c>
      <c r="Y98" s="196">
        <v>0</v>
      </c>
      <c r="Z98" s="196">
        <v>2.86</v>
      </c>
      <c r="AA98" s="196">
        <v>12.78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7.73</v>
      </c>
      <c r="AS98" s="196">
        <v>9.1</v>
      </c>
      <c r="AT98" s="196">
        <v>23.55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1.383042499999998</v>
      </c>
      <c r="L99">
        <f t="shared" si="0"/>
        <v>0.42096000000000056</v>
      </c>
      <c r="M99">
        <f t="shared" si="0"/>
        <v>0</v>
      </c>
      <c r="N99">
        <f t="shared" si="0"/>
        <v>1.477249999999999E-2</v>
      </c>
      <c r="O99">
        <f t="shared" si="0"/>
        <v>4.9439999999999977E-2</v>
      </c>
      <c r="P99">
        <f t="shared" si="0"/>
        <v>5.4207500000000117E-2</v>
      </c>
      <c r="Q99">
        <f t="shared" si="0"/>
        <v>6.099000000000003E-2</v>
      </c>
      <c r="R99">
        <f t="shared" si="0"/>
        <v>5.5859999999999965E-2</v>
      </c>
      <c r="S99">
        <f t="shared" si="0"/>
        <v>5.2454999999999974E-2</v>
      </c>
      <c r="T99">
        <f t="shared" si="0"/>
        <v>0</v>
      </c>
      <c r="U99">
        <f t="shared" si="0"/>
        <v>0.17568750000000014</v>
      </c>
      <c r="V99">
        <f t="shared" si="0"/>
        <v>4.2660000000000114E-2</v>
      </c>
      <c r="W99">
        <f t="shared" si="0"/>
        <v>6.5974999999999992E-2</v>
      </c>
      <c r="X99">
        <f t="shared" si="0"/>
        <v>0.11009750000000024</v>
      </c>
      <c r="Y99">
        <f t="shared" si="0"/>
        <v>0</v>
      </c>
      <c r="Z99">
        <f t="shared" si="0"/>
        <v>0.24521750000000031</v>
      </c>
      <c r="AA99">
        <f t="shared" si="0"/>
        <v>0.15227750000000009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0.2129675000000002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5.4033749999999996</v>
      </c>
      <c r="AP99">
        <f t="shared" si="0"/>
        <v>3.9549999999999984E-3</v>
      </c>
      <c r="AQ99">
        <f t="shared" si="0"/>
        <v>0</v>
      </c>
      <c r="AR99">
        <f t="shared" si="0"/>
        <v>0.1835375000000003</v>
      </c>
      <c r="AS99">
        <f t="shared" si="0"/>
        <v>0.21840000000000034</v>
      </c>
      <c r="AT99">
        <f t="shared" si="0"/>
        <v>0.55856749999999966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18</v>
      </c>
      <c r="C30" s="94">
        <f>'IDT-1 Calculation'!DG30</f>
        <v>-7.6210000000000004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-10.379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19</v>
      </c>
      <c r="C32" s="94">
        <f>'IDT-1 Calculation'!DG32</f>
        <v>-8.0440000000000005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-10.956</v>
      </c>
      <c r="G32" s="99">
        <f t="shared" si="0"/>
        <v>0</v>
      </c>
    </row>
    <row r="33" spans="1:7">
      <c r="A33" s="98" t="s">
        <v>75</v>
      </c>
      <c r="B33" s="94">
        <f>'IDT-1 Calculation'!DF33</f>
        <v>90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-90</v>
      </c>
      <c r="G33" s="99">
        <f t="shared" si="0"/>
        <v>0</v>
      </c>
    </row>
    <row r="34" spans="1:7">
      <c r="A34" s="98" t="s">
        <v>76</v>
      </c>
      <c r="B34" s="94">
        <f>'IDT-1 Calculation'!DF34</f>
        <v>115.301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-115.301</v>
      </c>
      <c r="G34" s="99">
        <f t="shared" si="0"/>
        <v>0</v>
      </c>
    </row>
    <row r="35" spans="1:7">
      <c r="A35" s="98" t="s">
        <v>77</v>
      </c>
      <c r="B35" s="94">
        <f>'IDT-1 Calculation'!DF35</f>
        <v>63.607999999999997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-63.607999999999997</v>
      </c>
      <c r="G35" s="99">
        <f t="shared" si="0"/>
        <v>0</v>
      </c>
    </row>
    <row r="36" spans="1:7">
      <c r="A36" s="98" t="s">
        <v>78</v>
      </c>
      <c r="B36" s="94">
        <f>'IDT-1 Calculation'!DF36</f>
        <v>4.9059999999999997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-4.9059999999999997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</v>
      </c>
      <c r="C69" s="94">
        <f>'IDT-1 Calculation'!DG69</f>
        <v>-15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35</v>
      </c>
      <c r="C83" s="94">
        <f>'IDT-1 Calculation'!DG83</f>
        <v>-35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9.0203749999999999E-2</v>
      </c>
      <c r="C99" s="110">
        <f>SUM(C3:C98)/4000</f>
        <v>-1.6416249999999997E-2</v>
      </c>
      <c r="D99" s="110">
        <f>SUM(D3:D98)/4000</f>
        <v>0</v>
      </c>
      <c r="E99" s="110">
        <f>SUM(E3:E98)/4000</f>
        <v>0</v>
      </c>
      <c r="F99" s="110">
        <f>SUM(F3:F98)/4000</f>
        <v>-7.3787500000000006E-2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0.11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0.11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0.11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0.11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0.11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0.11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0.11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0.11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0.11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0.11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0.11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0.11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0.11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0.11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0.54758000000000018</v>
      </c>
      <c r="AP99">
        <f t="shared" si="0"/>
        <v>3.8500000000000014E-4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87.55</v>
      </c>
      <c r="AP61" s="196">
        <v>0.46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87.55</v>
      </c>
      <c r="AP62" s="196">
        <v>0.46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87.55</v>
      </c>
      <c r="AP63" s="196">
        <v>0.46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87.55</v>
      </c>
      <c r="AP64" s="196">
        <v>0.46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87.55</v>
      </c>
      <c r="AP65" s="196">
        <v>0.46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87.55</v>
      </c>
      <c r="AP66" s="196">
        <v>0.46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87.55</v>
      </c>
      <c r="AP67" s="196">
        <v>0.46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0.46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87.55</v>
      </c>
      <c r="AP69" s="196">
        <v>0.46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87.55</v>
      </c>
      <c r="AP70" s="196">
        <v>0.46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87.55</v>
      </c>
      <c r="AP71" s="196">
        <v>0.46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87.55</v>
      </c>
      <c r="AP72" s="196">
        <v>0.46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87.55</v>
      </c>
      <c r="AP73" s="196">
        <v>0.46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87.55</v>
      </c>
      <c r="AP74" s="196">
        <v>0.46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3.72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3.72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6.5044999999999922E-2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2.1901299999999999</v>
      </c>
      <c r="AP99">
        <f t="shared" si="0"/>
        <v>1.6100000000000001E-3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0</v>
      </c>
      <c r="Q3" s="196">
        <v>4.7699999999999996</v>
      </c>
      <c r="R3" s="196">
        <v>11.09</v>
      </c>
      <c r="S3" s="196">
        <v>6.18</v>
      </c>
      <c r="T3" s="196">
        <v>0</v>
      </c>
      <c r="U3" s="196">
        <v>0.93</v>
      </c>
      <c r="V3" s="196">
        <v>4.4400000000000004</v>
      </c>
      <c r="W3" s="196">
        <v>9.0500000000000007</v>
      </c>
      <c r="X3" s="196">
        <v>16.62</v>
      </c>
      <c r="Y3" s="196">
        <v>0</v>
      </c>
      <c r="Z3" s="196">
        <v>56.58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11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0</v>
      </c>
      <c r="Q4" s="196">
        <v>4.7699999999999996</v>
      </c>
      <c r="R4" s="196">
        <v>11.09</v>
      </c>
      <c r="S4" s="196">
        <v>6.18</v>
      </c>
      <c r="T4" s="196">
        <v>0</v>
      </c>
      <c r="U4" s="196">
        <v>0.93</v>
      </c>
      <c r="V4" s="196">
        <v>4.4400000000000004</v>
      </c>
      <c r="W4" s="196">
        <v>9.44</v>
      </c>
      <c r="X4" s="196">
        <v>17.510000000000002</v>
      </c>
      <c r="Y4" s="196">
        <v>0</v>
      </c>
      <c r="Z4" s="196">
        <v>56.58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11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1.37</v>
      </c>
      <c r="Q5" s="196">
        <v>4.7699999999999996</v>
      </c>
      <c r="R5" s="196">
        <v>11.09</v>
      </c>
      <c r="S5" s="196">
        <v>6.18</v>
      </c>
      <c r="T5" s="196">
        <v>0</v>
      </c>
      <c r="U5" s="196">
        <v>0.93</v>
      </c>
      <c r="V5" s="196">
        <v>4.4400000000000004</v>
      </c>
      <c r="W5" s="196">
        <v>9.44</v>
      </c>
      <c r="X5" s="196">
        <v>17.510000000000002</v>
      </c>
      <c r="Y5" s="196">
        <v>0</v>
      </c>
      <c r="Z5" s="196">
        <v>56.58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11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1.37</v>
      </c>
      <c r="Q6" s="196">
        <v>4.7699999999999996</v>
      </c>
      <c r="R6" s="196">
        <v>11.09</v>
      </c>
      <c r="S6" s="196">
        <v>6.18</v>
      </c>
      <c r="T6" s="196">
        <v>0</v>
      </c>
      <c r="U6" s="196">
        <v>0.93</v>
      </c>
      <c r="V6" s="196">
        <v>4.4400000000000004</v>
      </c>
      <c r="W6" s="196">
        <v>9.44</v>
      </c>
      <c r="X6" s="196">
        <v>17.510000000000002</v>
      </c>
      <c r="Y6" s="196">
        <v>0</v>
      </c>
      <c r="Z6" s="196">
        <v>56.58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11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1.37</v>
      </c>
      <c r="Q7" s="196">
        <v>4.7699999999999996</v>
      </c>
      <c r="R7" s="196">
        <v>11.09</v>
      </c>
      <c r="S7" s="196">
        <v>6.18</v>
      </c>
      <c r="T7" s="196">
        <v>0</v>
      </c>
      <c r="U7" s="196">
        <v>0.93</v>
      </c>
      <c r="V7" s="196">
        <v>4.4400000000000004</v>
      </c>
      <c r="W7" s="196">
        <v>9.81</v>
      </c>
      <c r="X7" s="196">
        <v>17.510000000000002</v>
      </c>
      <c r="Y7" s="196">
        <v>0</v>
      </c>
      <c r="Z7" s="196">
        <v>56.58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11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1.37</v>
      </c>
      <c r="Q8" s="196">
        <v>4.7699999999999996</v>
      </c>
      <c r="R8" s="196">
        <v>11.09</v>
      </c>
      <c r="S8" s="196">
        <v>6.18</v>
      </c>
      <c r="T8" s="196">
        <v>0</v>
      </c>
      <c r="U8" s="196">
        <v>0.93</v>
      </c>
      <c r="V8" s="196">
        <v>4.4400000000000004</v>
      </c>
      <c r="W8" s="196">
        <v>9.81</v>
      </c>
      <c r="X8" s="196">
        <v>17.510000000000002</v>
      </c>
      <c r="Y8" s="196">
        <v>0</v>
      </c>
      <c r="Z8" s="196">
        <v>56.58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11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1.37</v>
      </c>
      <c r="Q9" s="196">
        <v>4.7699999999999996</v>
      </c>
      <c r="R9" s="196">
        <v>11.09</v>
      </c>
      <c r="S9" s="196">
        <v>6.18</v>
      </c>
      <c r="T9" s="196">
        <v>0</v>
      </c>
      <c r="U9" s="196">
        <v>0.93</v>
      </c>
      <c r="V9" s="196">
        <v>4.4400000000000004</v>
      </c>
      <c r="W9" s="196">
        <v>9.81</v>
      </c>
      <c r="X9" s="196">
        <v>17.510000000000002</v>
      </c>
      <c r="Y9" s="196">
        <v>0</v>
      </c>
      <c r="Z9" s="196">
        <v>56.58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11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1.37</v>
      </c>
      <c r="Q10" s="196">
        <v>4.7699999999999996</v>
      </c>
      <c r="R10" s="196">
        <v>11.09</v>
      </c>
      <c r="S10" s="196">
        <v>6.18</v>
      </c>
      <c r="T10" s="196">
        <v>0</v>
      </c>
      <c r="U10" s="196">
        <v>0.93</v>
      </c>
      <c r="V10" s="196">
        <v>4.4400000000000004</v>
      </c>
      <c r="W10" s="196">
        <v>10.19</v>
      </c>
      <c r="X10" s="196">
        <v>17.510000000000002</v>
      </c>
      <c r="Y10" s="196">
        <v>0</v>
      </c>
      <c r="Z10" s="196">
        <v>56.58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11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1.37</v>
      </c>
      <c r="Q11" s="196">
        <v>4.7699999999999996</v>
      </c>
      <c r="R11" s="196">
        <v>4.26</v>
      </c>
      <c r="S11" s="196">
        <v>6.18</v>
      </c>
      <c r="T11" s="196">
        <v>0</v>
      </c>
      <c r="U11" s="196">
        <v>0.93</v>
      </c>
      <c r="V11" s="196">
        <v>4.4400000000000004</v>
      </c>
      <c r="W11" s="196">
        <v>10.19</v>
      </c>
      <c r="X11" s="196">
        <v>17.510000000000002</v>
      </c>
      <c r="Y11" s="196">
        <v>0</v>
      </c>
      <c r="Z11" s="196">
        <v>56.58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11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1.37</v>
      </c>
      <c r="Q12" s="196">
        <v>4.7699999999999996</v>
      </c>
      <c r="R12" s="196">
        <v>4.26</v>
      </c>
      <c r="S12" s="196">
        <v>6.18</v>
      </c>
      <c r="T12" s="196">
        <v>0</v>
      </c>
      <c r="U12" s="196">
        <v>0.93</v>
      </c>
      <c r="V12" s="196">
        <v>4.4400000000000004</v>
      </c>
      <c r="W12" s="196">
        <v>10.19</v>
      </c>
      <c r="X12" s="196">
        <v>17.510000000000002</v>
      </c>
      <c r="Y12" s="196">
        <v>0</v>
      </c>
      <c r="Z12" s="196">
        <v>56.58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11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1.37</v>
      </c>
      <c r="Q13" s="196">
        <v>4.7699999999999996</v>
      </c>
      <c r="R13" s="196">
        <v>4.26</v>
      </c>
      <c r="S13" s="196">
        <v>6.18</v>
      </c>
      <c r="T13" s="196">
        <v>0</v>
      </c>
      <c r="U13" s="196">
        <v>0.93</v>
      </c>
      <c r="V13" s="196">
        <v>4.4400000000000004</v>
      </c>
      <c r="W13" s="196">
        <v>10.56</v>
      </c>
      <c r="X13" s="196">
        <v>17.510000000000002</v>
      </c>
      <c r="Y13" s="196">
        <v>0</v>
      </c>
      <c r="Z13" s="196">
        <v>56.58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11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1.37</v>
      </c>
      <c r="Q14" s="196">
        <v>4.7699999999999996</v>
      </c>
      <c r="R14" s="196">
        <v>4.26</v>
      </c>
      <c r="S14" s="196">
        <v>6.18</v>
      </c>
      <c r="T14" s="196">
        <v>0</v>
      </c>
      <c r="U14" s="196">
        <v>0.93</v>
      </c>
      <c r="V14" s="196">
        <v>4.4400000000000004</v>
      </c>
      <c r="W14" s="196">
        <v>10.56</v>
      </c>
      <c r="X14" s="196">
        <v>17.510000000000002</v>
      </c>
      <c r="Y14" s="196">
        <v>0</v>
      </c>
      <c r="Z14" s="196">
        <v>56.58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11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1.37</v>
      </c>
      <c r="Q15" s="196">
        <v>4.7699999999999996</v>
      </c>
      <c r="R15" s="196">
        <v>4.26</v>
      </c>
      <c r="S15" s="196">
        <v>6.18</v>
      </c>
      <c r="T15" s="196">
        <v>0</v>
      </c>
      <c r="U15" s="196">
        <v>0.93</v>
      </c>
      <c r="V15" s="196">
        <v>4.4400000000000004</v>
      </c>
      <c r="W15" s="196">
        <v>10.56</v>
      </c>
      <c r="X15" s="196">
        <v>17.510000000000002</v>
      </c>
      <c r="Y15" s="196">
        <v>0</v>
      </c>
      <c r="Z15" s="196">
        <v>56.58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11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1.37</v>
      </c>
      <c r="Q16" s="196">
        <v>4.7699999999999996</v>
      </c>
      <c r="R16" s="196">
        <v>4.26</v>
      </c>
      <c r="S16" s="196">
        <v>6.18</v>
      </c>
      <c r="T16" s="196">
        <v>0</v>
      </c>
      <c r="U16" s="196">
        <v>0.93</v>
      </c>
      <c r="V16" s="196">
        <v>4.4400000000000004</v>
      </c>
      <c r="W16" s="196">
        <v>10.93</v>
      </c>
      <c r="X16" s="196">
        <v>17.510000000000002</v>
      </c>
      <c r="Y16" s="196">
        <v>0</v>
      </c>
      <c r="Z16" s="196">
        <v>56.58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11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1.37</v>
      </c>
      <c r="Q17" s="196">
        <v>4.7699999999999996</v>
      </c>
      <c r="R17" s="196">
        <v>4.26</v>
      </c>
      <c r="S17" s="196">
        <v>6.18</v>
      </c>
      <c r="T17" s="196">
        <v>0</v>
      </c>
      <c r="U17" s="196">
        <v>1.45</v>
      </c>
      <c r="V17" s="196">
        <v>4.4400000000000004</v>
      </c>
      <c r="W17" s="196">
        <v>10</v>
      </c>
      <c r="X17" s="196">
        <v>17.510000000000002</v>
      </c>
      <c r="Y17" s="196">
        <v>0</v>
      </c>
      <c r="Z17" s="196">
        <v>56.58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11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1.37</v>
      </c>
      <c r="Q18" s="196">
        <v>4.7699999999999996</v>
      </c>
      <c r="R18" s="196">
        <v>4.26</v>
      </c>
      <c r="S18" s="196">
        <v>6.18</v>
      </c>
      <c r="T18" s="196">
        <v>0</v>
      </c>
      <c r="U18" s="196">
        <v>0.99</v>
      </c>
      <c r="V18" s="196">
        <v>4.4400000000000004</v>
      </c>
      <c r="W18" s="196">
        <v>10</v>
      </c>
      <c r="X18" s="196">
        <v>17.510000000000002</v>
      </c>
      <c r="Y18" s="196">
        <v>0</v>
      </c>
      <c r="Z18" s="196">
        <v>56.58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11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1.37</v>
      </c>
      <c r="Q19" s="196">
        <v>4.7699999999999996</v>
      </c>
      <c r="R19" s="196">
        <v>4.26</v>
      </c>
      <c r="S19" s="196">
        <v>6.18</v>
      </c>
      <c r="T19" s="196">
        <v>0</v>
      </c>
      <c r="U19" s="196">
        <v>1.02</v>
      </c>
      <c r="V19" s="196">
        <v>4.4400000000000004</v>
      </c>
      <c r="W19" s="196">
        <v>10</v>
      </c>
      <c r="X19" s="196">
        <v>17.510000000000002</v>
      </c>
      <c r="Y19" s="196">
        <v>0</v>
      </c>
      <c r="Z19" s="196">
        <v>56.58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11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1.37</v>
      </c>
      <c r="Q20" s="196">
        <v>4.7699999999999996</v>
      </c>
      <c r="R20" s="196">
        <v>4.26</v>
      </c>
      <c r="S20" s="196">
        <v>6.18</v>
      </c>
      <c r="T20" s="196">
        <v>0</v>
      </c>
      <c r="U20" s="196">
        <v>1.04</v>
      </c>
      <c r="V20" s="196">
        <v>4.4400000000000004</v>
      </c>
      <c r="W20" s="196">
        <v>10</v>
      </c>
      <c r="X20" s="196">
        <v>17.510000000000002</v>
      </c>
      <c r="Y20" s="196">
        <v>0</v>
      </c>
      <c r="Z20" s="196">
        <v>56.58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11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1.37</v>
      </c>
      <c r="Q21" s="196">
        <v>4.7699999999999996</v>
      </c>
      <c r="R21" s="196">
        <v>4.26</v>
      </c>
      <c r="S21" s="196">
        <v>6.18</v>
      </c>
      <c r="T21" s="196">
        <v>0</v>
      </c>
      <c r="U21" s="196">
        <v>4.41</v>
      </c>
      <c r="V21" s="196">
        <v>4.4400000000000004</v>
      </c>
      <c r="W21" s="196">
        <v>10</v>
      </c>
      <c r="X21" s="196">
        <v>17.510000000000002</v>
      </c>
      <c r="Y21" s="196">
        <v>0</v>
      </c>
      <c r="Z21" s="196">
        <v>56.58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11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273.38</v>
      </c>
      <c r="M22" s="196">
        <v>1.1399999999999999</v>
      </c>
      <c r="N22" s="196">
        <v>1.38</v>
      </c>
      <c r="O22" s="196">
        <v>0</v>
      </c>
      <c r="P22" s="196">
        <v>1.37</v>
      </c>
      <c r="Q22" s="196">
        <v>4.7699999999999996</v>
      </c>
      <c r="R22" s="196">
        <v>4.26</v>
      </c>
      <c r="S22" s="196">
        <v>6.18</v>
      </c>
      <c r="T22" s="196">
        <v>0</v>
      </c>
      <c r="U22" s="196">
        <v>4.41</v>
      </c>
      <c r="V22" s="196">
        <v>4.4400000000000004</v>
      </c>
      <c r="W22" s="196">
        <v>10</v>
      </c>
      <c r="X22" s="196">
        <v>17.510000000000002</v>
      </c>
      <c r="Y22" s="196">
        <v>0</v>
      </c>
      <c r="Z22" s="196">
        <v>56.58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11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273.38</v>
      </c>
      <c r="M23" s="196">
        <v>1.1399999999999999</v>
      </c>
      <c r="N23" s="196">
        <v>0.73</v>
      </c>
      <c r="O23" s="196">
        <v>0</v>
      </c>
      <c r="P23" s="196">
        <v>1.37</v>
      </c>
      <c r="Q23" s="196">
        <v>4.7699999999999996</v>
      </c>
      <c r="R23" s="196">
        <v>4.26</v>
      </c>
      <c r="S23" s="196">
        <v>6.18</v>
      </c>
      <c r="T23" s="196">
        <v>0</v>
      </c>
      <c r="U23" s="196">
        <v>4.41</v>
      </c>
      <c r="V23" s="196">
        <v>4.4400000000000004</v>
      </c>
      <c r="W23" s="196">
        <v>10.199999999999999</v>
      </c>
      <c r="X23" s="196">
        <v>19.91</v>
      </c>
      <c r="Y23" s="196">
        <v>0</v>
      </c>
      <c r="Z23" s="196">
        <v>56.58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9.34</v>
      </c>
      <c r="AS23" s="196">
        <v>11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1.37</v>
      </c>
      <c r="Q24" s="196">
        <v>4.7699999999999996</v>
      </c>
      <c r="R24" s="196">
        <v>5.98</v>
      </c>
      <c r="S24" s="196">
        <v>6.18</v>
      </c>
      <c r="T24" s="196">
        <v>0</v>
      </c>
      <c r="U24" s="196">
        <v>4.41</v>
      </c>
      <c r="V24" s="196">
        <v>4.4400000000000004</v>
      </c>
      <c r="W24" s="196">
        <v>10</v>
      </c>
      <c r="X24" s="196">
        <v>17.510000000000002</v>
      </c>
      <c r="Y24" s="196">
        <v>0</v>
      </c>
      <c r="Z24" s="196">
        <v>56.58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9.34</v>
      </c>
      <c r="AS24" s="196">
        <v>11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1.37</v>
      </c>
      <c r="Q25" s="196">
        <v>4.7699999999999996</v>
      </c>
      <c r="R25" s="196">
        <v>7.35</v>
      </c>
      <c r="S25" s="196">
        <v>6.18</v>
      </c>
      <c r="T25" s="196">
        <v>0</v>
      </c>
      <c r="U25" s="196">
        <v>4.41</v>
      </c>
      <c r="V25" s="196">
        <v>4.4400000000000004</v>
      </c>
      <c r="W25" s="196">
        <v>10</v>
      </c>
      <c r="X25" s="196">
        <v>17.510000000000002</v>
      </c>
      <c r="Y25" s="196">
        <v>0</v>
      </c>
      <c r="Z25" s="196">
        <v>56.58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9.34</v>
      </c>
      <c r="AS25" s="196">
        <v>11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1.37</v>
      </c>
      <c r="Q26" s="196">
        <v>4.7699999999999996</v>
      </c>
      <c r="R26" s="196">
        <v>8.3800000000000008</v>
      </c>
      <c r="S26" s="196">
        <v>6.18</v>
      </c>
      <c r="T26" s="196">
        <v>0</v>
      </c>
      <c r="U26" s="196">
        <v>4.41</v>
      </c>
      <c r="V26" s="196">
        <v>4.4400000000000004</v>
      </c>
      <c r="W26" s="196">
        <v>10</v>
      </c>
      <c r="X26" s="196">
        <v>17.510000000000002</v>
      </c>
      <c r="Y26" s="196">
        <v>0</v>
      </c>
      <c r="Z26" s="196">
        <v>56.58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9.34</v>
      </c>
      <c r="AS26" s="196">
        <v>11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194.69</v>
      </c>
      <c r="M27" s="196">
        <v>1.1399999999999999</v>
      </c>
      <c r="N27" s="196">
        <v>0.73</v>
      </c>
      <c r="O27" s="196">
        <v>0</v>
      </c>
      <c r="P27" s="196">
        <v>1.37</v>
      </c>
      <c r="Q27" s="196">
        <v>4.7699999999999996</v>
      </c>
      <c r="R27" s="196">
        <v>4.3499999999999996</v>
      </c>
      <c r="S27" s="196">
        <v>6.82</v>
      </c>
      <c r="T27" s="196">
        <v>0</v>
      </c>
      <c r="U27" s="196">
        <v>4.41</v>
      </c>
      <c r="V27" s="196">
        <v>3.92</v>
      </c>
      <c r="W27" s="196">
        <v>4.13</v>
      </c>
      <c r="X27" s="196">
        <v>4.9400000000000004</v>
      </c>
      <c r="Y27" s="196">
        <v>0</v>
      </c>
      <c r="Z27" s="196">
        <v>21.86</v>
      </c>
      <c r="AA27" s="196">
        <v>7.66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14.78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9.34</v>
      </c>
      <c r="AS27" s="196">
        <v>11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116.02</v>
      </c>
      <c r="M28" s="196">
        <v>1.1399999999999999</v>
      </c>
      <c r="N28" s="196">
        <v>0.73</v>
      </c>
      <c r="O28" s="196">
        <v>0</v>
      </c>
      <c r="P28" s="196">
        <v>1.37</v>
      </c>
      <c r="Q28" s="196">
        <v>5.12</v>
      </c>
      <c r="R28" s="196">
        <v>3.97</v>
      </c>
      <c r="S28" s="196">
        <v>6.32</v>
      </c>
      <c r="T28" s="196">
        <v>0</v>
      </c>
      <c r="U28" s="196">
        <v>4.41</v>
      </c>
      <c r="V28" s="196">
        <v>2.56</v>
      </c>
      <c r="W28" s="196">
        <v>1.67</v>
      </c>
      <c r="X28" s="196">
        <v>1.56</v>
      </c>
      <c r="Y28" s="196">
        <v>0</v>
      </c>
      <c r="Z28" s="196">
        <v>8.08</v>
      </c>
      <c r="AA28" s="196">
        <v>2.94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14.78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9.34</v>
      </c>
      <c r="AS28" s="196">
        <v>11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0.38</v>
      </c>
      <c r="L29" s="196">
        <v>37.700000000000003</v>
      </c>
      <c r="M29" s="196">
        <v>1.1399999999999999</v>
      </c>
      <c r="N29" s="196">
        <v>0.73</v>
      </c>
      <c r="O29" s="196">
        <v>0</v>
      </c>
      <c r="P29" s="196">
        <v>1.37</v>
      </c>
      <c r="Q29" s="196">
        <v>0.27</v>
      </c>
      <c r="R29" s="196">
        <v>0.49</v>
      </c>
      <c r="S29" s="196">
        <v>0.33</v>
      </c>
      <c r="T29" s="196">
        <v>0</v>
      </c>
      <c r="U29" s="196">
        <v>4.41</v>
      </c>
      <c r="V29" s="196">
        <v>1.24</v>
      </c>
      <c r="W29" s="196">
        <v>1.67</v>
      </c>
      <c r="X29" s="196">
        <v>1.56</v>
      </c>
      <c r="Y29" s="196">
        <v>0</v>
      </c>
      <c r="Z29" s="196">
        <v>3.15</v>
      </c>
      <c r="AA29" s="196">
        <v>1.1200000000000001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14.78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9.34</v>
      </c>
      <c r="AS29" s="196">
        <v>11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0.38</v>
      </c>
      <c r="L30" s="196">
        <v>23.43</v>
      </c>
      <c r="M30" s="196">
        <v>1.1399999999999999</v>
      </c>
      <c r="N30" s="196">
        <v>0.73</v>
      </c>
      <c r="O30" s="196">
        <v>0</v>
      </c>
      <c r="P30" s="196">
        <v>1.37</v>
      </c>
      <c r="Q30" s="196">
        <v>0.27</v>
      </c>
      <c r="R30" s="196">
        <v>0.53</v>
      </c>
      <c r="S30" s="196">
        <v>0.33</v>
      </c>
      <c r="T30" s="196">
        <v>0</v>
      </c>
      <c r="U30" s="196">
        <v>4.41</v>
      </c>
      <c r="V30" s="196">
        <v>0.28999999999999998</v>
      </c>
      <c r="W30" s="196">
        <v>1.67</v>
      </c>
      <c r="X30" s="196">
        <v>1.56</v>
      </c>
      <c r="Y30" s="196">
        <v>0</v>
      </c>
      <c r="Z30" s="196">
        <v>3.15</v>
      </c>
      <c r="AA30" s="196">
        <v>1.1200000000000001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9.34</v>
      </c>
      <c r="AS30" s="196">
        <v>11</v>
      </c>
      <c r="AT30" s="196">
        <v>21.32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0.71</v>
      </c>
      <c r="L31" s="196">
        <v>23.43</v>
      </c>
      <c r="M31" s="196">
        <v>1.1399999999999999</v>
      </c>
      <c r="N31" s="196">
        <v>0.73</v>
      </c>
      <c r="O31" s="196">
        <v>0</v>
      </c>
      <c r="P31" s="196">
        <v>1.9</v>
      </c>
      <c r="Q31" s="196">
        <v>0.27</v>
      </c>
      <c r="R31" s="196">
        <v>0.53</v>
      </c>
      <c r="S31" s="196">
        <v>0.33</v>
      </c>
      <c r="T31" s="196">
        <v>0</v>
      </c>
      <c r="U31" s="196">
        <v>4.41</v>
      </c>
      <c r="V31" s="196">
        <v>0.26</v>
      </c>
      <c r="W31" s="196">
        <v>1.67</v>
      </c>
      <c r="X31" s="196">
        <v>1.56</v>
      </c>
      <c r="Y31" s="196">
        <v>0</v>
      </c>
      <c r="Z31" s="196">
        <v>3.15</v>
      </c>
      <c r="AA31" s="196">
        <v>1.1200000000000001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9.34</v>
      </c>
      <c r="AS31" s="196">
        <v>11</v>
      </c>
      <c r="AT31" s="196">
        <v>21.32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0.38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1.5</v>
      </c>
      <c r="Q32" s="196">
        <v>0.27</v>
      </c>
      <c r="R32" s="196">
        <v>0.53</v>
      </c>
      <c r="S32" s="196">
        <v>0.33</v>
      </c>
      <c r="T32" s="196">
        <v>0</v>
      </c>
      <c r="U32" s="196">
        <v>4.41</v>
      </c>
      <c r="V32" s="196">
        <v>0.26</v>
      </c>
      <c r="W32" s="196">
        <v>1.67</v>
      </c>
      <c r="X32" s="196">
        <v>1.56</v>
      </c>
      <c r="Y32" s="196">
        <v>0</v>
      </c>
      <c r="Z32" s="196">
        <v>3.15</v>
      </c>
      <c r="AA32" s="196">
        <v>1.1200000000000001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9.34</v>
      </c>
      <c r="AS32" s="196">
        <v>11</v>
      </c>
      <c r="AT32" s="196">
        <v>21.32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0.38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1.52</v>
      </c>
      <c r="Q33" s="196">
        <v>0.27</v>
      </c>
      <c r="R33" s="196">
        <v>0.53</v>
      </c>
      <c r="S33" s="196">
        <v>0.33</v>
      </c>
      <c r="T33" s="196">
        <v>0</v>
      </c>
      <c r="U33" s="196">
        <v>4.41</v>
      </c>
      <c r="V33" s="196">
        <v>0.26</v>
      </c>
      <c r="W33" s="196">
        <v>1.66</v>
      </c>
      <c r="X33" s="196">
        <v>1.56</v>
      </c>
      <c r="Y33" s="196">
        <v>0</v>
      </c>
      <c r="Z33" s="196">
        <v>3.15</v>
      </c>
      <c r="AA33" s="196">
        <v>1.1200000000000001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9.34</v>
      </c>
      <c r="AS33" s="196">
        <v>11</v>
      </c>
      <c r="AT33" s="196">
        <v>21.32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1.54</v>
      </c>
      <c r="Q34" s="196">
        <v>0.27</v>
      </c>
      <c r="R34" s="196">
        <v>0.53</v>
      </c>
      <c r="S34" s="196">
        <v>0.33</v>
      </c>
      <c r="T34" s="196">
        <v>0</v>
      </c>
      <c r="U34" s="196">
        <v>4.41</v>
      </c>
      <c r="V34" s="196">
        <v>0.26</v>
      </c>
      <c r="W34" s="196">
        <v>1.66</v>
      </c>
      <c r="X34" s="196">
        <v>1.56</v>
      </c>
      <c r="Y34" s="196">
        <v>0</v>
      </c>
      <c r="Z34" s="196">
        <v>3.15</v>
      </c>
      <c r="AA34" s="196">
        <v>1.1200000000000001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9.34</v>
      </c>
      <c r="AS34" s="196">
        <v>11</v>
      </c>
      <c r="AT34" s="196">
        <v>21.32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1.47</v>
      </c>
      <c r="Q35" s="196">
        <v>0.27</v>
      </c>
      <c r="R35" s="196">
        <v>0.53</v>
      </c>
      <c r="S35" s="196">
        <v>0.33</v>
      </c>
      <c r="T35" s="196">
        <v>0</v>
      </c>
      <c r="U35" s="196">
        <v>4.41</v>
      </c>
      <c r="V35" s="196">
        <v>0.26</v>
      </c>
      <c r="W35" s="196">
        <v>1.66</v>
      </c>
      <c r="X35" s="196">
        <v>1.56</v>
      </c>
      <c r="Y35" s="196">
        <v>0</v>
      </c>
      <c r="Z35" s="196">
        <v>3.15</v>
      </c>
      <c r="AA35" s="196">
        <v>1.1200000000000001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11</v>
      </c>
      <c r="AT35" s="196">
        <v>28.45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1.47</v>
      </c>
      <c r="Q36" s="196">
        <v>0.27</v>
      </c>
      <c r="R36" s="196">
        <v>0.53</v>
      </c>
      <c r="S36" s="196">
        <v>0.33</v>
      </c>
      <c r="T36" s="196">
        <v>0</v>
      </c>
      <c r="U36" s="196">
        <v>4.41</v>
      </c>
      <c r="V36" s="196">
        <v>0.26</v>
      </c>
      <c r="W36" s="196">
        <v>1.66</v>
      </c>
      <c r="X36" s="196">
        <v>1.56</v>
      </c>
      <c r="Y36" s="196">
        <v>0</v>
      </c>
      <c r="Z36" s="196">
        <v>3.15</v>
      </c>
      <c r="AA36" s="196">
        <v>1.1200000000000001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11</v>
      </c>
      <c r="AT36" s="196">
        <v>28.45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1.47</v>
      </c>
      <c r="Q37" s="196">
        <v>0.27</v>
      </c>
      <c r="R37" s="196">
        <v>0.53</v>
      </c>
      <c r="S37" s="196">
        <v>0.33</v>
      </c>
      <c r="T37" s="196">
        <v>0</v>
      </c>
      <c r="U37" s="196">
        <v>4.41</v>
      </c>
      <c r="V37" s="196">
        <v>0.26</v>
      </c>
      <c r="W37" s="196">
        <v>1.66</v>
      </c>
      <c r="X37" s="196">
        <v>1.56</v>
      </c>
      <c r="Y37" s="196">
        <v>0</v>
      </c>
      <c r="Z37" s="196">
        <v>3.15</v>
      </c>
      <c r="AA37" s="196">
        <v>1.1200000000000001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11</v>
      </c>
      <c r="AT37" s="196">
        <v>28.45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1.47</v>
      </c>
      <c r="Q38" s="196">
        <v>0.27</v>
      </c>
      <c r="R38" s="196">
        <v>0.53</v>
      </c>
      <c r="S38" s="196">
        <v>0.33</v>
      </c>
      <c r="T38" s="196">
        <v>0</v>
      </c>
      <c r="U38" s="196">
        <v>4.41</v>
      </c>
      <c r="V38" s="196">
        <v>0.26</v>
      </c>
      <c r="W38" s="196">
        <v>1.66</v>
      </c>
      <c r="X38" s="196">
        <v>1.56</v>
      </c>
      <c r="Y38" s="196">
        <v>0</v>
      </c>
      <c r="Z38" s="196">
        <v>3.15</v>
      </c>
      <c r="AA38" s="196">
        <v>1.1200000000000001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11</v>
      </c>
      <c r="AT38" s="196">
        <v>28.45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1.47</v>
      </c>
      <c r="Q39" s="196">
        <v>0.27</v>
      </c>
      <c r="R39" s="196">
        <v>0.53</v>
      </c>
      <c r="S39" s="196">
        <v>0.33</v>
      </c>
      <c r="T39" s="196">
        <v>0</v>
      </c>
      <c r="U39" s="196">
        <v>4.41</v>
      </c>
      <c r="V39" s="196">
        <v>0.26</v>
      </c>
      <c r="W39" s="196">
        <v>1.95</v>
      </c>
      <c r="X39" s="196">
        <v>1.56</v>
      </c>
      <c r="Y39" s="196">
        <v>0</v>
      </c>
      <c r="Z39" s="196">
        <v>3.15</v>
      </c>
      <c r="AA39" s="196">
        <v>1.1200000000000001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11</v>
      </c>
      <c r="AT39" s="196">
        <v>28.45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1.47</v>
      </c>
      <c r="Q40" s="196">
        <v>0.27</v>
      </c>
      <c r="R40" s="196">
        <v>0.53</v>
      </c>
      <c r="S40" s="196">
        <v>0.33</v>
      </c>
      <c r="T40" s="196">
        <v>0</v>
      </c>
      <c r="U40" s="196">
        <v>4.41</v>
      </c>
      <c r="V40" s="196">
        <v>0.26</v>
      </c>
      <c r="W40" s="196">
        <v>1.95</v>
      </c>
      <c r="X40" s="196">
        <v>1.56</v>
      </c>
      <c r="Y40" s="196">
        <v>0</v>
      </c>
      <c r="Z40" s="196">
        <v>3.15</v>
      </c>
      <c r="AA40" s="196">
        <v>1.1200000000000001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11</v>
      </c>
      <c r="AT40" s="196">
        <v>28.45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1.47</v>
      </c>
      <c r="Q41" s="196">
        <v>0.27</v>
      </c>
      <c r="R41" s="196">
        <v>0.53</v>
      </c>
      <c r="S41" s="196">
        <v>0.33</v>
      </c>
      <c r="T41" s="196">
        <v>0</v>
      </c>
      <c r="U41" s="196">
        <v>4.41</v>
      </c>
      <c r="V41" s="196">
        <v>0.26</v>
      </c>
      <c r="W41" s="196">
        <v>3.81</v>
      </c>
      <c r="X41" s="196">
        <v>1.56</v>
      </c>
      <c r="Y41" s="196">
        <v>0</v>
      </c>
      <c r="Z41" s="196">
        <v>3.15</v>
      </c>
      <c r="AA41" s="196">
        <v>1.1200000000000001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11</v>
      </c>
      <c r="AT41" s="196">
        <v>28.45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1.47</v>
      </c>
      <c r="Q42" s="196">
        <v>0.27</v>
      </c>
      <c r="R42" s="196">
        <v>0.53</v>
      </c>
      <c r="S42" s="196">
        <v>0.33</v>
      </c>
      <c r="T42" s="196">
        <v>0</v>
      </c>
      <c r="U42" s="196">
        <v>4.41</v>
      </c>
      <c r="V42" s="196">
        <v>0.26</v>
      </c>
      <c r="W42" s="196">
        <v>3.81</v>
      </c>
      <c r="X42" s="196">
        <v>1.56</v>
      </c>
      <c r="Y42" s="196">
        <v>0</v>
      </c>
      <c r="Z42" s="196">
        <v>3.15</v>
      </c>
      <c r="AA42" s="196">
        <v>1.1200000000000001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11</v>
      </c>
      <c r="AT42" s="196">
        <v>28.45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1.47</v>
      </c>
      <c r="Q43" s="196">
        <v>0.27</v>
      </c>
      <c r="R43" s="196">
        <v>0.53</v>
      </c>
      <c r="S43" s="196">
        <v>0.33</v>
      </c>
      <c r="T43" s="196">
        <v>0</v>
      </c>
      <c r="U43" s="196">
        <v>4.41</v>
      </c>
      <c r="V43" s="196">
        <v>0.26</v>
      </c>
      <c r="W43" s="196">
        <v>3.81</v>
      </c>
      <c r="X43" s="196">
        <v>1.56</v>
      </c>
      <c r="Y43" s="196">
        <v>0</v>
      </c>
      <c r="Z43" s="196">
        <v>3.15</v>
      </c>
      <c r="AA43" s="196">
        <v>1.1200000000000001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11</v>
      </c>
      <c r="AT43" s="196">
        <v>28.45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1.47</v>
      </c>
      <c r="Q44" s="196">
        <v>0.27</v>
      </c>
      <c r="R44" s="196">
        <v>0.53</v>
      </c>
      <c r="S44" s="196">
        <v>0.33</v>
      </c>
      <c r="T44" s="196">
        <v>0</v>
      </c>
      <c r="U44" s="196">
        <v>4.41</v>
      </c>
      <c r="V44" s="196">
        <v>0.26</v>
      </c>
      <c r="W44" s="196">
        <v>3.81</v>
      </c>
      <c r="X44" s="196">
        <v>1.56</v>
      </c>
      <c r="Y44" s="196">
        <v>0</v>
      </c>
      <c r="Z44" s="196">
        <v>3.15</v>
      </c>
      <c r="AA44" s="196">
        <v>1.1200000000000001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11</v>
      </c>
      <c r="AT44" s="196">
        <v>28.45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1.47</v>
      </c>
      <c r="Q45" s="196">
        <v>0.27</v>
      </c>
      <c r="R45" s="196">
        <v>0.53</v>
      </c>
      <c r="S45" s="196">
        <v>0.33</v>
      </c>
      <c r="T45" s="196">
        <v>0</v>
      </c>
      <c r="U45" s="196">
        <v>4.41</v>
      </c>
      <c r="V45" s="196">
        <v>0.26</v>
      </c>
      <c r="W45" s="196">
        <v>3.81</v>
      </c>
      <c r="X45" s="196">
        <v>1.56</v>
      </c>
      <c r="Y45" s="196">
        <v>0</v>
      </c>
      <c r="Z45" s="196">
        <v>3.15</v>
      </c>
      <c r="AA45" s="196">
        <v>1.1200000000000001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11</v>
      </c>
      <c r="AT45" s="196">
        <v>28.45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1.44</v>
      </c>
      <c r="Q46" s="196">
        <v>0.27</v>
      </c>
      <c r="R46" s="196">
        <v>0.53</v>
      </c>
      <c r="S46" s="196">
        <v>0.33</v>
      </c>
      <c r="T46" s="196">
        <v>0</v>
      </c>
      <c r="U46" s="196">
        <v>4.41</v>
      </c>
      <c r="V46" s="196">
        <v>0.26</v>
      </c>
      <c r="W46" s="196">
        <v>3.81</v>
      </c>
      <c r="X46" s="196">
        <v>1.56</v>
      </c>
      <c r="Y46" s="196">
        <v>0</v>
      </c>
      <c r="Z46" s="196">
        <v>3.15</v>
      </c>
      <c r="AA46" s="196">
        <v>1.1200000000000001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11</v>
      </c>
      <c r="AT46" s="196">
        <v>28.45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1.44</v>
      </c>
      <c r="Q47" s="196">
        <v>0.27</v>
      </c>
      <c r="R47" s="196">
        <v>0.53</v>
      </c>
      <c r="S47" s="196">
        <v>0.33</v>
      </c>
      <c r="T47" s="196">
        <v>0</v>
      </c>
      <c r="U47" s="196">
        <v>4.41</v>
      </c>
      <c r="V47" s="196">
        <v>0.26</v>
      </c>
      <c r="W47" s="196">
        <v>3.81</v>
      </c>
      <c r="X47" s="196">
        <v>1.56</v>
      </c>
      <c r="Y47" s="196">
        <v>0</v>
      </c>
      <c r="Z47" s="196">
        <v>3.15</v>
      </c>
      <c r="AA47" s="196">
        <v>1.1200000000000001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11</v>
      </c>
      <c r="AT47" s="196">
        <v>28.45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1.44</v>
      </c>
      <c r="Q48" s="196">
        <v>0.27</v>
      </c>
      <c r="R48" s="196">
        <v>0.53</v>
      </c>
      <c r="S48" s="196">
        <v>0.33</v>
      </c>
      <c r="T48" s="196">
        <v>0</v>
      </c>
      <c r="U48" s="196">
        <v>4.41</v>
      </c>
      <c r="V48" s="196">
        <v>0.26</v>
      </c>
      <c r="W48" s="196">
        <v>3.81</v>
      </c>
      <c r="X48" s="196">
        <v>1.56</v>
      </c>
      <c r="Y48" s="196">
        <v>0</v>
      </c>
      <c r="Z48" s="196">
        <v>3.15</v>
      </c>
      <c r="AA48" s="196">
        <v>1.1200000000000001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11</v>
      </c>
      <c r="AT48" s="196">
        <v>28.45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0.38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1.44</v>
      </c>
      <c r="Q49" s="196">
        <v>0.27</v>
      </c>
      <c r="R49" s="196">
        <v>0.53</v>
      </c>
      <c r="S49" s="196">
        <v>0.33</v>
      </c>
      <c r="T49" s="196">
        <v>0</v>
      </c>
      <c r="U49" s="196">
        <v>4.41</v>
      </c>
      <c r="V49" s="196">
        <v>0.26</v>
      </c>
      <c r="W49" s="196">
        <v>3.81</v>
      </c>
      <c r="X49" s="196">
        <v>1.56</v>
      </c>
      <c r="Y49" s="196">
        <v>0</v>
      </c>
      <c r="Z49" s="196">
        <v>3.15</v>
      </c>
      <c r="AA49" s="196">
        <v>1.1200000000000001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11</v>
      </c>
      <c r="AT49" s="196">
        <v>28.45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7.43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1.44</v>
      </c>
      <c r="Q50" s="196">
        <v>0.27</v>
      </c>
      <c r="R50" s="196">
        <v>0.53</v>
      </c>
      <c r="S50" s="196">
        <v>0.33</v>
      </c>
      <c r="T50" s="196">
        <v>0</v>
      </c>
      <c r="U50" s="196">
        <v>4.41</v>
      </c>
      <c r="V50" s="196">
        <v>0.26</v>
      </c>
      <c r="W50" s="196">
        <v>3.81</v>
      </c>
      <c r="X50" s="196">
        <v>1.56</v>
      </c>
      <c r="Y50" s="196">
        <v>0</v>
      </c>
      <c r="Z50" s="196">
        <v>3.15</v>
      </c>
      <c r="AA50" s="196">
        <v>1.1200000000000001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11</v>
      </c>
      <c r="AT50" s="196">
        <v>28.45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1.44</v>
      </c>
      <c r="Q51" s="196">
        <v>0.27</v>
      </c>
      <c r="R51" s="196">
        <v>0.53</v>
      </c>
      <c r="S51" s="196">
        <v>0.33</v>
      </c>
      <c r="T51" s="196">
        <v>0</v>
      </c>
      <c r="U51" s="196">
        <v>4.41</v>
      </c>
      <c r="V51" s="196">
        <v>0.26</v>
      </c>
      <c r="W51" s="196">
        <v>3.81</v>
      </c>
      <c r="X51" s="196">
        <v>1.56</v>
      </c>
      <c r="Y51" s="196">
        <v>0</v>
      </c>
      <c r="Z51" s="196">
        <v>3.15</v>
      </c>
      <c r="AA51" s="196">
        <v>1.1200000000000001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11</v>
      </c>
      <c r="AT51" s="196">
        <v>28.45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1.44</v>
      </c>
      <c r="Q52" s="196">
        <v>0.27</v>
      </c>
      <c r="R52" s="196">
        <v>0.53</v>
      </c>
      <c r="S52" s="196">
        <v>0.33</v>
      </c>
      <c r="T52" s="196">
        <v>0</v>
      </c>
      <c r="U52" s="196">
        <v>4.41</v>
      </c>
      <c r="V52" s="196">
        <v>0.26</v>
      </c>
      <c r="W52" s="196">
        <v>3.81</v>
      </c>
      <c r="X52" s="196">
        <v>1.56</v>
      </c>
      <c r="Y52" s="196">
        <v>0</v>
      </c>
      <c r="Z52" s="196">
        <v>3.15</v>
      </c>
      <c r="AA52" s="196">
        <v>1.1200000000000001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11</v>
      </c>
      <c r="AT52" s="196">
        <v>28.45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0.38</v>
      </c>
      <c r="L53" s="196">
        <v>23.43</v>
      </c>
      <c r="M53" s="196">
        <v>1.1399999999999999</v>
      </c>
      <c r="N53" s="196">
        <v>0.73</v>
      </c>
      <c r="O53" s="196">
        <v>0</v>
      </c>
      <c r="P53" s="196">
        <v>1.44</v>
      </c>
      <c r="Q53" s="196">
        <v>0.27</v>
      </c>
      <c r="R53" s="196">
        <v>0.53</v>
      </c>
      <c r="S53" s="196">
        <v>0.33</v>
      </c>
      <c r="T53" s="196">
        <v>0</v>
      </c>
      <c r="U53" s="196">
        <v>4.41</v>
      </c>
      <c r="V53" s="196">
        <v>0.26</v>
      </c>
      <c r="W53" s="196">
        <v>3.81</v>
      </c>
      <c r="X53" s="196">
        <v>1.56</v>
      </c>
      <c r="Y53" s="196">
        <v>0</v>
      </c>
      <c r="Z53" s="196">
        <v>3.15</v>
      </c>
      <c r="AA53" s="196">
        <v>1.1200000000000001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11</v>
      </c>
      <c r="AT53" s="196">
        <v>28.45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0.38</v>
      </c>
      <c r="L54" s="196">
        <v>23.43</v>
      </c>
      <c r="M54" s="196">
        <v>1.1399999999999999</v>
      </c>
      <c r="N54" s="196">
        <v>0.73</v>
      </c>
      <c r="O54" s="196">
        <v>0</v>
      </c>
      <c r="P54" s="196">
        <v>1.44</v>
      </c>
      <c r="Q54" s="196">
        <v>0.27</v>
      </c>
      <c r="R54" s="196">
        <v>0.53</v>
      </c>
      <c r="S54" s="196">
        <v>0.33</v>
      </c>
      <c r="T54" s="196">
        <v>0</v>
      </c>
      <c r="U54" s="196">
        <v>4.41</v>
      </c>
      <c r="V54" s="196">
        <v>0.26</v>
      </c>
      <c r="W54" s="196">
        <v>3.81</v>
      </c>
      <c r="X54" s="196">
        <v>1.56</v>
      </c>
      <c r="Y54" s="196">
        <v>0</v>
      </c>
      <c r="Z54" s="196">
        <v>3.15</v>
      </c>
      <c r="AA54" s="196">
        <v>1.1200000000000001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11</v>
      </c>
      <c r="AT54" s="196">
        <v>28.45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69.97</v>
      </c>
      <c r="M55" s="196">
        <v>1.1399999999999999</v>
      </c>
      <c r="N55" s="196">
        <v>0.73</v>
      </c>
      <c r="O55" s="196">
        <v>0</v>
      </c>
      <c r="P55" s="196">
        <v>1.44</v>
      </c>
      <c r="Q55" s="196">
        <v>0.27</v>
      </c>
      <c r="R55" s="196">
        <v>0.53</v>
      </c>
      <c r="S55" s="196">
        <v>0.33</v>
      </c>
      <c r="T55" s="196">
        <v>0</v>
      </c>
      <c r="U55" s="196">
        <v>4.41</v>
      </c>
      <c r="V55" s="196">
        <v>0.26</v>
      </c>
      <c r="W55" s="196">
        <v>3.83</v>
      </c>
      <c r="X55" s="196">
        <v>1.56</v>
      </c>
      <c r="Y55" s="196">
        <v>0</v>
      </c>
      <c r="Z55" s="196">
        <v>3.15</v>
      </c>
      <c r="AA55" s="196">
        <v>1.1200000000000001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11</v>
      </c>
      <c r="AT55" s="196">
        <v>28.45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24.11</v>
      </c>
      <c r="M56" s="196">
        <v>1.1399999999999999</v>
      </c>
      <c r="N56" s="196">
        <v>0.73</v>
      </c>
      <c r="O56" s="196">
        <v>0</v>
      </c>
      <c r="P56" s="196">
        <v>1.44</v>
      </c>
      <c r="Q56" s="196">
        <v>0.27</v>
      </c>
      <c r="R56" s="196">
        <v>0.53</v>
      </c>
      <c r="S56" s="196">
        <v>0.33</v>
      </c>
      <c r="T56" s="196">
        <v>0</v>
      </c>
      <c r="U56" s="196">
        <v>4.41</v>
      </c>
      <c r="V56" s="196">
        <v>0.26</v>
      </c>
      <c r="W56" s="196">
        <v>3.83</v>
      </c>
      <c r="X56" s="196">
        <v>1.56</v>
      </c>
      <c r="Y56" s="196">
        <v>0</v>
      </c>
      <c r="Z56" s="196">
        <v>3.15</v>
      </c>
      <c r="AA56" s="196">
        <v>1.1200000000000001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9.02</v>
      </c>
      <c r="AS56" s="196">
        <v>11</v>
      </c>
      <c r="AT56" s="196">
        <v>28.45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0.38</v>
      </c>
      <c r="L57" s="196">
        <v>69.959999999999994</v>
      </c>
      <c r="M57" s="196">
        <v>1.1399999999999999</v>
      </c>
      <c r="N57" s="196">
        <v>0.73</v>
      </c>
      <c r="O57" s="196">
        <v>0</v>
      </c>
      <c r="P57" s="196">
        <v>1.44</v>
      </c>
      <c r="Q57" s="196">
        <v>0.27</v>
      </c>
      <c r="R57" s="196">
        <v>0.53</v>
      </c>
      <c r="S57" s="196">
        <v>0.33</v>
      </c>
      <c r="T57" s="196">
        <v>0</v>
      </c>
      <c r="U57" s="196">
        <v>4.41</v>
      </c>
      <c r="V57" s="196">
        <v>0.26</v>
      </c>
      <c r="W57" s="196">
        <v>3.83</v>
      </c>
      <c r="X57" s="196">
        <v>1.56</v>
      </c>
      <c r="Y57" s="196">
        <v>0</v>
      </c>
      <c r="Z57" s="196">
        <v>3.15</v>
      </c>
      <c r="AA57" s="196">
        <v>1.1200000000000001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17.22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9.02</v>
      </c>
      <c r="AS57" s="196">
        <v>11</v>
      </c>
      <c r="AT57" s="196">
        <v>28.45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0.38</v>
      </c>
      <c r="L58" s="196">
        <v>23.43</v>
      </c>
      <c r="M58" s="196">
        <v>1.1399999999999999</v>
      </c>
      <c r="N58" s="196">
        <v>0.73</v>
      </c>
      <c r="O58" s="196">
        <v>0</v>
      </c>
      <c r="P58" s="196">
        <v>1.44</v>
      </c>
      <c r="Q58" s="196">
        <v>0.27</v>
      </c>
      <c r="R58" s="196">
        <v>0.53</v>
      </c>
      <c r="S58" s="196">
        <v>0.33</v>
      </c>
      <c r="T58" s="196">
        <v>0</v>
      </c>
      <c r="U58" s="196">
        <v>4.41</v>
      </c>
      <c r="V58" s="196">
        <v>0.26</v>
      </c>
      <c r="W58" s="196">
        <v>3.83</v>
      </c>
      <c r="X58" s="196">
        <v>1.56</v>
      </c>
      <c r="Y58" s="196">
        <v>0</v>
      </c>
      <c r="Z58" s="196">
        <v>3.15</v>
      </c>
      <c r="AA58" s="196">
        <v>1.1200000000000001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17.22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9.02</v>
      </c>
      <c r="AS58" s="196">
        <v>11</v>
      </c>
      <c r="AT58" s="196">
        <v>28.45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0.38</v>
      </c>
      <c r="L59" s="196">
        <v>23.43</v>
      </c>
      <c r="M59" s="196">
        <v>1.1399999999999999</v>
      </c>
      <c r="N59" s="196">
        <v>0.73</v>
      </c>
      <c r="O59" s="196">
        <v>0</v>
      </c>
      <c r="P59" s="196">
        <v>1.44</v>
      </c>
      <c r="Q59" s="196">
        <v>0.27</v>
      </c>
      <c r="R59" s="196">
        <v>0.53</v>
      </c>
      <c r="S59" s="196">
        <v>0.33</v>
      </c>
      <c r="T59" s="196">
        <v>0</v>
      </c>
      <c r="U59" s="196">
        <v>4.9400000000000004</v>
      </c>
      <c r="V59" s="196">
        <v>0.26</v>
      </c>
      <c r="W59" s="196">
        <v>3.52</v>
      </c>
      <c r="X59" s="196">
        <v>1.56</v>
      </c>
      <c r="Y59" s="196">
        <v>0</v>
      </c>
      <c r="Z59" s="196">
        <v>3.15</v>
      </c>
      <c r="AA59" s="196">
        <v>1.1200000000000001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17.22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9.02</v>
      </c>
      <c r="AS59" s="196">
        <v>11</v>
      </c>
      <c r="AT59" s="196">
        <v>28.45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0.38</v>
      </c>
      <c r="L60" s="196">
        <v>23.43</v>
      </c>
      <c r="M60" s="196">
        <v>1.1399999999999999</v>
      </c>
      <c r="N60" s="196">
        <v>0.73</v>
      </c>
      <c r="O60" s="196">
        <v>0</v>
      </c>
      <c r="P60" s="196">
        <v>1.44</v>
      </c>
      <c r="Q60" s="196">
        <v>0.27</v>
      </c>
      <c r="R60" s="196">
        <v>0.53</v>
      </c>
      <c r="S60" s="196">
        <v>0.33</v>
      </c>
      <c r="T60" s="196">
        <v>0</v>
      </c>
      <c r="U60" s="196">
        <v>4.9400000000000004</v>
      </c>
      <c r="V60" s="196">
        <v>0.26</v>
      </c>
      <c r="W60" s="196">
        <v>3.52</v>
      </c>
      <c r="X60" s="196">
        <v>1.56</v>
      </c>
      <c r="Y60" s="196">
        <v>0</v>
      </c>
      <c r="Z60" s="196">
        <v>3.15</v>
      </c>
      <c r="AA60" s="196">
        <v>1.1200000000000001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17.22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9.02</v>
      </c>
      <c r="AS60" s="196">
        <v>11</v>
      </c>
      <c r="AT60" s="196">
        <v>28.45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0.38</v>
      </c>
      <c r="L61" s="196">
        <v>23.43</v>
      </c>
      <c r="M61" s="196">
        <v>1.1399999999999999</v>
      </c>
      <c r="N61" s="196">
        <v>0.73</v>
      </c>
      <c r="O61" s="196">
        <v>0</v>
      </c>
      <c r="P61" s="196">
        <v>1.44</v>
      </c>
      <c r="Q61" s="196">
        <v>0.27</v>
      </c>
      <c r="R61" s="196">
        <v>0.53</v>
      </c>
      <c r="S61" s="196">
        <v>0.33</v>
      </c>
      <c r="T61" s="196">
        <v>0</v>
      </c>
      <c r="U61" s="196">
        <v>4.9400000000000004</v>
      </c>
      <c r="V61" s="196">
        <v>0.26</v>
      </c>
      <c r="W61" s="196">
        <v>3.52</v>
      </c>
      <c r="X61" s="196">
        <v>1.56</v>
      </c>
      <c r="Y61" s="196">
        <v>0</v>
      </c>
      <c r="Z61" s="196">
        <v>3.15</v>
      </c>
      <c r="AA61" s="196">
        <v>1.1200000000000001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17.22</v>
      </c>
      <c r="AL61" s="196">
        <v>0</v>
      </c>
      <c r="AM61" s="196">
        <v>0</v>
      </c>
      <c r="AN61" s="196">
        <v>0</v>
      </c>
      <c r="AO61" s="196">
        <v>261.02</v>
      </c>
      <c r="AP61" s="196">
        <v>1.36</v>
      </c>
      <c r="AQ61" s="196">
        <v>0</v>
      </c>
      <c r="AR61" s="196">
        <v>9.02</v>
      </c>
      <c r="AS61" s="196">
        <v>11</v>
      </c>
      <c r="AT61" s="196">
        <v>28.45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0.38</v>
      </c>
      <c r="L62" s="196">
        <v>23.43</v>
      </c>
      <c r="M62" s="196">
        <v>1.1399999999999999</v>
      </c>
      <c r="N62" s="196">
        <v>0.73</v>
      </c>
      <c r="O62" s="196">
        <v>0</v>
      </c>
      <c r="P62" s="196">
        <v>1.44</v>
      </c>
      <c r="Q62" s="196">
        <v>0.27</v>
      </c>
      <c r="R62" s="196">
        <v>0.53</v>
      </c>
      <c r="S62" s="196">
        <v>0.33</v>
      </c>
      <c r="T62" s="196">
        <v>0</v>
      </c>
      <c r="U62" s="196">
        <v>4.9400000000000004</v>
      </c>
      <c r="V62" s="196">
        <v>0.26</v>
      </c>
      <c r="W62" s="196">
        <v>3.52</v>
      </c>
      <c r="X62" s="196">
        <v>1.56</v>
      </c>
      <c r="Y62" s="196">
        <v>0</v>
      </c>
      <c r="Z62" s="196">
        <v>3.15</v>
      </c>
      <c r="AA62" s="196">
        <v>1.1200000000000001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17.22</v>
      </c>
      <c r="AL62" s="196">
        <v>0</v>
      </c>
      <c r="AM62" s="196">
        <v>0</v>
      </c>
      <c r="AN62" s="196">
        <v>0</v>
      </c>
      <c r="AO62" s="196">
        <v>261.02</v>
      </c>
      <c r="AP62" s="196">
        <v>1.36</v>
      </c>
      <c r="AQ62" s="196">
        <v>0</v>
      </c>
      <c r="AR62" s="196">
        <v>9.02</v>
      </c>
      <c r="AS62" s="196">
        <v>11</v>
      </c>
      <c r="AT62" s="196">
        <v>28.45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0.38</v>
      </c>
      <c r="L63" s="196">
        <v>23.43</v>
      </c>
      <c r="M63" s="196">
        <v>1.1399999999999999</v>
      </c>
      <c r="N63" s="196">
        <v>0.73</v>
      </c>
      <c r="O63" s="196">
        <v>0</v>
      </c>
      <c r="P63" s="196">
        <v>1.44</v>
      </c>
      <c r="Q63" s="196">
        <v>0.27</v>
      </c>
      <c r="R63" s="196">
        <v>0.53</v>
      </c>
      <c r="S63" s="196">
        <v>0.33</v>
      </c>
      <c r="T63" s="196">
        <v>0</v>
      </c>
      <c r="U63" s="196">
        <v>4.9400000000000004</v>
      </c>
      <c r="V63" s="196">
        <v>0.26</v>
      </c>
      <c r="W63" s="196">
        <v>3.52</v>
      </c>
      <c r="X63" s="196">
        <v>1.56</v>
      </c>
      <c r="Y63" s="196">
        <v>0</v>
      </c>
      <c r="Z63" s="196">
        <v>3.15</v>
      </c>
      <c r="AA63" s="196">
        <v>1.1200000000000001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17.22</v>
      </c>
      <c r="AL63" s="196">
        <v>0</v>
      </c>
      <c r="AM63" s="196">
        <v>0</v>
      </c>
      <c r="AN63" s="196">
        <v>0</v>
      </c>
      <c r="AO63" s="196">
        <v>261.02</v>
      </c>
      <c r="AP63" s="196">
        <v>1.36</v>
      </c>
      <c r="AQ63" s="196">
        <v>0</v>
      </c>
      <c r="AR63" s="196">
        <v>9.02</v>
      </c>
      <c r="AS63" s="196">
        <v>11</v>
      </c>
      <c r="AT63" s="196">
        <v>28.45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0.38</v>
      </c>
      <c r="L64" s="196">
        <v>23.43</v>
      </c>
      <c r="M64" s="196">
        <v>1.1399999999999999</v>
      </c>
      <c r="N64" s="196">
        <v>0.73</v>
      </c>
      <c r="O64" s="196">
        <v>0</v>
      </c>
      <c r="P64" s="196">
        <v>1.44</v>
      </c>
      <c r="Q64" s="196">
        <v>0.27</v>
      </c>
      <c r="R64" s="196">
        <v>0.53</v>
      </c>
      <c r="S64" s="196">
        <v>0.33</v>
      </c>
      <c r="T64" s="196">
        <v>0</v>
      </c>
      <c r="U64" s="196">
        <v>4.9400000000000004</v>
      </c>
      <c r="V64" s="196">
        <v>0.26</v>
      </c>
      <c r="W64" s="196">
        <v>3.52</v>
      </c>
      <c r="X64" s="196">
        <v>1.56</v>
      </c>
      <c r="Y64" s="196">
        <v>0</v>
      </c>
      <c r="Z64" s="196">
        <v>3.15</v>
      </c>
      <c r="AA64" s="196">
        <v>1.1200000000000001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17.22</v>
      </c>
      <c r="AL64" s="196">
        <v>0</v>
      </c>
      <c r="AM64" s="196">
        <v>0</v>
      </c>
      <c r="AN64" s="196">
        <v>0</v>
      </c>
      <c r="AO64" s="196">
        <v>261.02</v>
      </c>
      <c r="AP64" s="196">
        <v>1.36</v>
      </c>
      <c r="AQ64" s="196">
        <v>0</v>
      </c>
      <c r="AR64" s="196">
        <v>9.02</v>
      </c>
      <c r="AS64" s="196">
        <v>11</v>
      </c>
      <c r="AT64" s="196">
        <v>28.45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0.38</v>
      </c>
      <c r="L65" s="196">
        <v>23.43</v>
      </c>
      <c r="M65" s="196">
        <v>1.1399999999999999</v>
      </c>
      <c r="N65" s="196">
        <v>0.73</v>
      </c>
      <c r="O65" s="196">
        <v>0</v>
      </c>
      <c r="P65" s="196">
        <v>1.44</v>
      </c>
      <c r="Q65" s="196">
        <v>0.27</v>
      </c>
      <c r="R65" s="196">
        <v>0.53</v>
      </c>
      <c r="S65" s="196">
        <v>0.33</v>
      </c>
      <c r="T65" s="196">
        <v>0</v>
      </c>
      <c r="U65" s="196">
        <v>4.9400000000000004</v>
      </c>
      <c r="V65" s="196">
        <v>0.26</v>
      </c>
      <c r="W65" s="196">
        <v>3.52</v>
      </c>
      <c r="X65" s="196">
        <v>1.56</v>
      </c>
      <c r="Y65" s="196">
        <v>0</v>
      </c>
      <c r="Z65" s="196">
        <v>3.15</v>
      </c>
      <c r="AA65" s="196">
        <v>1.1200000000000001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17.22</v>
      </c>
      <c r="AL65" s="196">
        <v>0</v>
      </c>
      <c r="AM65" s="196">
        <v>0</v>
      </c>
      <c r="AN65" s="196">
        <v>0</v>
      </c>
      <c r="AO65" s="196">
        <v>261.02</v>
      </c>
      <c r="AP65" s="196">
        <v>1.36</v>
      </c>
      <c r="AQ65" s="196">
        <v>0</v>
      </c>
      <c r="AR65" s="196">
        <v>9.02</v>
      </c>
      <c r="AS65" s="196">
        <v>11</v>
      </c>
      <c r="AT65" s="196">
        <v>28.45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0.38</v>
      </c>
      <c r="L66" s="196">
        <v>23.43</v>
      </c>
      <c r="M66" s="196">
        <v>1.1399999999999999</v>
      </c>
      <c r="N66" s="196">
        <v>0.73</v>
      </c>
      <c r="O66" s="196">
        <v>0</v>
      </c>
      <c r="P66" s="196">
        <v>1.44</v>
      </c>
      <c r="Q66" s="196">
        <v>0.27</v>
      </c>
      <c r="R66" s="196">
        <v>0.53</v>
      </c>
      <c r="S66" s="196">
        <v>0.33</v>
      </c>
      <c r="T66" s="196">
        <v>0</v>
      </c>
      <c r="U66" s="196">
        <v>4.9400000000000004</v>
      </c>
      <c r="V66" s="196">
        <v>0.26</v>
      </c>
      <c r="W66" s="196">
        <v>3.52</v>
      </c>
      <c r="X66" s="196">
        <v>1.56</v>
      </c>
      <c r="Y66" s="196">
        <v>0</v>
      </c>
      <c r="Z66" s="196">
        <v>3.15</v>
      </c>
      <c r="AA66" s="196">
        <v>1.1200000000000001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261.02</v>
      </c>
      <c r="AP66" s="196">
        <v>1.36</v>
      </c>
      <c r="AQ66" s="196">
        <v>0</v>
      </c>
      <c r="AR66" s="196">
        <v>9.02</v>
      </c>
      <c r="AS66" s="196">
        <v>11</v>
      </c>
      <c r="AT66" s="196">
        <v>28.45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0.38</v>
      </c>
      <c r="L67" s="196">
        <v>23.43</v>
      </c>
      <c r="M67" s="196">
        <v>1.1399999999999999</v>
      </c>
      <c r="N67" s="196">
        <v>0.73</v>
      </c>
      <c r="O67" s="196">
        <v>0</v>
      </c>
      <c r="P67" s="196">
        <v>1.44</v>
      </c>
      <c r="Q67" s="196">
        <v>0.27</v>
      </c>
      <c r="R67" s="196">
        <v>0.53</v>
      </c>
      <c r="S67" s="196">
        <v>0.33</v>
      </c>
      <c r="T67" s="196">
        <v>0</v>
      </c>
      <c r="U67" s="196">
        <v>4.9400000000000004</v>
      </c>
      <c r="V67" s="196">
        <v>0.26</v>
      </c>
      <c r="W67" s="196">
        <v>3.52</v>
      </c>
      <c r="X67" s="196">
        <v>1.56</v>
      </c>
      <c r="Y67" s="196">
        <v>0</v>
      </c>
      <c r="Z67" s="196">
        <v>3.15</v>
      </c>
      <c r="AA67" s="196">
        <v>1.1200000000000001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261.02</v>
      </c>
      <c r="AP67" s="196">
        <v>1.36</v>
      </c>
      <c r="AQ67" s="196">
        <v>0</v>
      </c>
      <c r="AR67" s="196">
        <v>9.02</v>
      </c>
      <c r="AS67" s="196">
        <v>11</v>
      </c>
      <c r="AT67" s="196">
        <v>28.45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0.38</v>
      </c>
      <c r="L68" s="196">
        <v>24.13</v>
      </c>
      <c r="M68" s="196">
        <v>1.1399999999999999</v>
      </c>
      <c r="N68" s="196">
        <v>0.73</v>
      </c>
      <c r="O68" s="196">
        <v>0</v>
      </c>
      <c r="P68" s="196">
        <v>1.44</v>
      </c>
      <c r="Q68" s="196">
        <v>0.27</v>
      </c>
      <c r="R68" s="196">
        <v>0.53</v>
      </c>
      <c r="S68" s="196">
        <v>0.33</v>
      </c>
      <c r="T68" s="196">
        <v>0</v>
      </c>
      <c r="U68" s="196">
        <v>4.9400000000000004</v>
      </c>
      <c r="V68" s="196">
        <v>0.26</v>
      </c>
      <c r="W68" s="196">
        <v>3.52</v>
      </c>
      <c r="X68" s="196">
        <v>1.56</v>
      </c>
      <c r="Y68" s="196">
        <v>0</v>
      </c>
      <c r="Z68" s="196">
        <v>3.15</v>
      </c>
      <c r="AA68" s="196">
        <v>1.1200000000000001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261.02</v>
      </c>
      <c r="AP68" s="196">
        <v>1.36</v>
      </c>
      <c r="AQ68" s="196">
        <v>0</v>
      </c>
      <c r="AR68" s="196">
        <v>9.02</v>
      </c>
      <c r="AS68" s="196">
        <v>11</v>
      </c>
      <c r="AT68" s="196">
        <v>28.45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0.38</v>
      </c>
      <c r="L69" s="196">
        <v>23.43</v>
      </c>
      <c r="M69" s="196">
        <v>1.1399999999999999</v>
      </c>
      <c r="N69" s="196">
        <v>0.73</v>
      </c>
      <c r="O69" s="196">
        <v>0</v>
      </c>
      <c r="P69" s="196">
        <v>1.44</v>
      </c>
      <c r="Q69" s="196">
        <v>0.27</v>
      </c>
      <c r="R69" s="196">
        <v>0.53</v>
      </c>
      <c r="S69" s="196">
        <v>0.33</v>
      </c>
      <c r="T69" s="196">
        <v>0</v>
      </c>
      <c r="U69" s="196">
        <v>4.9400000000000004</v>
      </c>
      <c r="V69" s="196">
        <v>0.26</v>
      </c>
      <c r="W69" s="196">
        <v>3.52</v>
      </c>
      <c r="X69" s="196">
        <v>1.56</v>
      </c>
      <c r="Y69" s="196">
        <v>0</v>
      </c>
      <c r="Z69" s="196">
        <v>3.15</v>
      </c>
      <c r="AA69" s="196">
        <v>1.1200000000000001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261.02</v>
      </c>
      <c r="AP69" s="196">
        <v>1.36</v>
      </c>
      <c r="AQ69" s="196">
        <v>0</v>
      </c>
      <c r="AR69" s="196">
        <v>9.02</v>
      </c>
      <c r="AS69" s="196">
        <v>11</v>
      </c>
      <c r="AT69" s="196">
        <v>28.45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0.38</v>
      </c>
      <c r="L70" s="196">
        <v>23.43</v>
      </c>
      <c r="M70" s="196">
        <v>1.1399999999999999</v>
      </c>
      <c r="N70" s="196">
        <v>0.73</v>
      </c>
      <c r="O70" s="196">
        <v>0</v>
      </c>
      <c r="P70" s="196">
        <v>1.44</v>
      </c>
      <c r="Q70" s="196">
        <v>0.27</v>
      </c>
      <c r="R70" s="196">
        <v>0.53</v>
      </c>
      <c r="S70" s="196">
        <v>0.33</v>
      </c>
      <c r="T70" s="196">
        <v>0</v>
      </c>
      <c r="U70" s="196">
        <v>4.9400000000000004</v>
      </c>
      <c r="V70" s="196">
        <v>0.26</v>
      </c>
      <c r="W70" s="196">
        <v>3.52</v>
      </c>
      <c r="X70" s="196">
        <v>1.56</v>
      </c>
      <c r="Y70" s="196">
        <v>0</v>
      </c>
      <c r="Z70" s="196">
        <v>3.15</v>
      </c>
      <c r="AA70" s="196">
        <v>1.1200000000000001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1.36</v>
      </c>
      <c r="AQ70" s="196">
        <v>0</v>
      </c>
      <c r="AR70" s="196">
        <v>9.02</v>
      </c>
      <c r="AS70" s="196">
        <v>11</v>
      </c>
      <c r="AT70" s="196">
        <v>28.45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0.61</v>
      </c>
      <c r="L71" s="196">
        <v>23.43</v>
      </c>
      <c r="M71" s="196">
        <v>1.1399999999999999</v>
      </c>
      <c r="N71" s="196">
        <v>0.73</v>
      </c>
      <c r="O71" s="196">
        <v>0</v>
      </c>
      <c r="P71" s="196">
        <v>1.44</v>
      </c>
      <c r="Q71" s="196">
        <v>0.27</v>
      </c>
      <c r="R71" s="196">
        <v>0.53</v>
      </c>
      <c r="S71" s="196">
        <v>0.33</v>
      </c>
      <c r="T71" s="196">
        <v>0</v>
      </c>
      <c r="U71" s="196">
        <v>4.9400000000000004</v>
      </c>
      <c r="V71" s="196">
        <v>0.26</v>
      </c>
      <c r="W71" s="196">
        <v>3.52</v>
      </c>
      <c r="X71" s="196">
        <v>1.56</v>
      </c>
      <c r="Y71" s="196">
        <v>0</v>
      </c>
      <c r="Z71" s="196">
        <v>3.15</v>
      </c>
      <c r="AA71" s="196">
        <v>1.1200000000000001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261.02</v>
      </c>
      <c r="AP71" s="196">
        <v>1.36</v>
      </c>
      <c r="AQ71" s="196">
        <v>0</v>
      </c>
      <c r="AR71" s="196">
        <v>9.02</v>
      </c>
      <c r="AS71" s="196">
        <v>11</v>
      </c>
      <c r="AT71" s="196">
        <v>28.45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1.44</v>
      </c>
      <c r="Q72" s="196">
        <v>0.27</v>
      </c>
      <c r="R72" s="196">
        <v>0.53</v>
      </c>
      <c r="S72" s="196">
        <v>0.33</v>
      </c>
      <c r="T72" s="196">
        <v>0</v>
      </c>
      <c r="U72" s="196">
        <v>4.9400000000000004</v>
      </c>
      <c r="V72" s="196">
        <v>0.26</v>
      </c>
      <c r="W72" s="196">
        <v>3.52</v>
      </c>
      <c r="X72" s="196">
        <v>1.56</v>
      </c>
      <c r="Y72" s="196">
        <v>0</v>
      </c>
      <c r="Z72" s="196">
        <v>3.15</v>
      </c>
      <c r="AA72" s="196">
        <v>1.1200000000000001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261.02</v>
      </c>
      <c r="AP72" s="196">
        <v>1.36</v>
      </c>
      <c r="AQ72" s="196">
        <v>0</v>
      </c>
      <c r="AR72" s="196">
        <v>9.02</v>
      </c>
      <c r="AS72" s="196">
        <v>11</v>
      </c>
      <c r="AT72" s="196">
        <v>28.45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1.44</v>
      </c>
      <c r="Q73" s="196">
        <v>0.27</v>
      </c>
      <c r="R73" s="196">
        <v>0.53</v>
      </c>
      <c r="S73" s="196">
        <v>0.33</v>
      </c>
      <c r="T73" s="196">
        <v>0</v>
      </c>
      <c r="U73" s="196">
        <v>4.9400000000000004</v>
      </c>
      <c r="V73" s="196">
        <v>0.26</v>
      </c>
      <c r="W73" s="196">
        <v>3.52</v>
      </c>
      <c r="X73" s="196">
        <v>1.56</v>
      </c>
      <c r="Y73" s="196">
        <v>0</v>
      </c>
      <c r="Z73" s="196">
        <v>3.15</v>
      </c>
      <c r="AA73" s="196">
        <v>1.1200000000000001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261.02</v>
      </c>
      <c r="AP73" s="196">
        <v>1.36</v>
      </c>
      <c r="AQ73" s="196">
        <v>0</v>
      </c>
      <c r="AR73" s="196">
        <v>9.02</v>
      </c>
      <c r="AS73" s="196">
        <v>11</v>
      </c>
      <c r="AT73" s="196">
        <v>28.45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1.44</v>
      </c>
      <c r="Q74" s="196">
        <v>0.27</v>
      </c>
      <c r="R74" s="196">
        <v>0.53</v>
      </c>
      <c r="S74" s="196">
        <v>0.33</v>
      </c>
      <c r="T74" s="196">
        <v>0</v>
      </c>
      <c r="U74" s="196">
        <v>4.9400000000000004</v>
      </c>
      <c r="V74" s="196">
        <v>0.26</v>
      </c>
      <c r="W74" s="196">
        <v>3.52</v>
      </c>
      <c r="X74" s="196">
        <v>1.56</v>
      </c>
      <c r="Y74" s="196">
        <v>0</v>
      </c>
      <c r="Z74" s="196">
        <v>3.15</v>
      </c>
      <c r="AA74" s="196">
        <v>1.1200000000000001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261.02</v>
      </c>
      <c r="AP74" s="196">
        <v>1.36</v>
      </c>
      <c r="AQ74" s="196">
        <v>0</v>
      </c>
      <c r="AR74" s="196">
        <v>9.02</v>
      </c>
      <c r="AS74" s="196">
        <v>11</v>
      </c>
      <c r="AT74" s="196">
        <v>28.45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1.44</v>
      </c>
      <c r="Q75" s="196">
        <v>0.27</v>
      </c>
      <c r="R75" s="196">
        <v>0.53</v>
      </c>
      <c r="S75" s="196">
        <v>0.33</v>
      </c>
      <c r="T75" s="196">
        <v>0</v>
      </c>
      <c r="U75" s="196">
        <v>4.9400000000000004</v>
      </c>
      <c r="V75" s="196">
        <v>0.26</v>
      </c>
      <c r="W75" s="196">
        <v>3.52</v>
      </c>
      <c r="X75" s="196">
        <v>1.56</v>
      </c>
      <c r="Y75" s="196">
        <v>0</v>
      </c>
      <c r="Z75" s="196">
        <v>3.15</v>
      </c>
      <c r="AA75" s="196">
        <v>1.1200000000000001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9.02</v>
      </c>
      <c r="AS75" s="196">
        <v>11</v>
      </c>
      <c r="AT75" s="196">
        <v>28.45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1.44</v>
      </c>
      <c r="Q76" s="196">
        <v>0.27</v>
      </c>
      <c r="R76" s="196">
        <v>0.53</v>
      </c>
      <c r="S76" s="196">
        <v>0.33</v>
      </c>
      <c r="T76" s="196">
        <v>0</v>
      </c>
      <c r="U76" s="196">
        <v>4.9400000000000004</v>
      </c>
      <c r="V76" s="196">
        <v>0.26</v>
      </c>
      <c r="W76" s="196">
        <v>3.52</v>
      </c>
      <c r="X76" s="196">
        <v>1.56</v>
      </c>
      <c r="Y76" s="196">
        <v>0</v>
      </c>
      <c r="Z76" s="196">
        <v>3.15</v>
      </c>
      <c r="AA76" s="196">
        <v>1.1200000000000001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9.02</v>
      </c>
      <c r="AS76" s="196">
        <v>11</v>
      </c>
      <c r="AT76" s="196">
        <v>28.45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1.44</v>
      </c>
      <c r="Q77" s="196">
        <v>0.27</v>
      </c>
      <c r="R77" s="196">
        <v>0.53</v>
      </c>
      <c r="S77" s="196">
        <v>0.33</v>
      </c>
      <c r="T77" s="196">
        <v>0</v>
      </c>
      <c r="U77" s="196">
        <v>4.9400000000000004</v>
      </c>
      <c r="V77" s="196">
        <v>0.26</v>
      </c>
      <c r="W77" s="196">
        <v>3.52</v>
      </c>
      <c r="X77" s="196">
        <v>1.56</v>
      </c>
      <c r="Y77" s="196">
        <v>0</v>
      </c>
      <c r="Z77" s="196">
        <v>3.15</v>
      </c>
      <c r="AA77" s="196">
        <v>1.1200000000000001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9.18</v>
      </c>
      <c r="AS77" s="196">
        <v>11</v>
      </c>
      <c r="AT77" s="196">
        <v>28.45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1.44</v>
      </c>
      <c r="Q78" s="196">
        <v>0.27</v>
      </c>
      <c r="R78" s="196">
        <v>0.53</v>
      </c>
      <c r="S78" s="196">
        <v>0.33</v>
      </c>
      <c r="T78" s="196">
        <v>0</v>
      </c>
      <c r="U78" s="196">
        <v>4.9400000000000004</v>
      </c>
      <c r="V78" s="196">
        <v>0.26</v>
      </c>
      <c r="W78" s="196">
        <v>3.52</v>
      </c>
      <c r="X78" s="196">
        <v>1.56</v>
      </c>
      <c r="Y78" s="196">
        <v>0</v>
      </c>
      <c r="Z78" s="196">
        <v>3.15</v>
      </c>
      <c r="AA78" s="196">
        <v>1.1200000000000001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9.18</v>
      </c>
      <c r="AS78" s="196">
        <v>11</v>
      </c>
      <c r="AT78" s="196">
        <v>28.45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1.44</v>
      </c>
      <c r="Q79" s="196">
        <v>0.27</v>
      </c>
      <c r="R79" s="196">
        <v>0.53</v>
      </c>
      <c r="S79" s="196">
        <v>0.33</v>
      </c>
      <c r="T79" s="196">
        <v>0</v>
      </c>
      <c r="U79" s="196">
        <v>4.9400000000000004</v>
      </c>
      <c r="V79" s="196">
        <v>0.26</v>
      </c>
      <c r="W79" s="196">
        <v>3.52</v>
      </c>
      <c r="X79" s="196">
        <v>2.79</v>
      </c>
      <c r="Y79" s="196">
        <v>0</v>
      </c>
      <c r="Z79" s="196">
        <v>3.15</v>
      </c>
      <c r="AA79" s="196">
        <v>1.1200000000000001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9.18</v>
      </c>
      <c r="AS79" s="196">
        <v>11</v>
      </c>
      <c r="AT79" s="196">
        <v>28.45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1.44</v>
      </c>
      <c r="Q80" s="196">
        <v>0.27</v>
      </c>
      <c r="R80" s="196">
        <v>0.53</v>
      </c>
      <c r="S80" s="196">
        <v>0.33</v>
      </c>
      <c r="T80" s="196">
        <v>0</v>
      </c>
      <c r="U80" s="196">
        <v>4.9400000000000004</v>
      </c>
      <c r="V80" s="196">
        <v>0.26</v>
      </c>
      <c r="W80" s="196">
        <v>3.52</v>
      </c>
      <c r="X80" s="196">
        <v>3.15</v>
      </c>
      <c r="Y80" s="196">
        <v>0</v>
      </c>
      <c r="Z80" s="196">
        <v>3.15</v>
      </c>
      <c r="AA80" s="196">
        <v>1.1200000000000001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9.18</v>
      </c>
      <c r="AS80" s="196">
        <v>11</v>
      </c>
      <c r="AT80" s="196">
        <v>28.45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1.44</v>
      </c>
      <c r="Q81" s="196">
        <v>0.27</v>
      </c>
      <c r="R81" s="196">
        <v>0.53</v>
      </c>
      <c r="S81" s="196">
        <v>0.33</v>
      </c>
      <c r="T81" s="196">
        <v>0</v>
      </c>
      <c r="U81" s="196">
        <v>4.9400000000000004</v>
      </c>
      <c r="V81" s="196">
        <v>0.26</v>
      </c>
      <c r="W81" s="196">
        <v>0.54</v>
      </c>
      <c r="X81" s="196">
        <v>1.83</v>
      </c>
      <c r="Y81" s="196">
        <v>0</v>
      </c>
      <c r="Z81" s="196">
        <v>3.15</v>
      </c>
      <c r="AA81" s="196">
        <v>1.1200000000000001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9.18</v>
      </c>
      <c r="AS81" s="196">
        <v>11</v>
      </c>
      <c r="AT81" s="196">
        <v>28.45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1.44</v>
      </c>
      <c r="Q82" s="196">
        <v>0.27</v>
      </c>
      <c r="R82" s="196">
        <v>0.53</v>
      </c>
      <c r="S82" s="196">
        <v>0.33</v>
      </c>
      <c r="T82" s="196">
        <v>0</v>
      </c>
      <c r="U82" s="196">
        <v>4.9400000000000004</v>
      </c>
      <c r="V82" s="196">
        <v>0.26</v>
      </c>
      <c r="W82" s="196">
        <v>0.54</v>
      </c>
      <c r="X82" s="196">
        <v>1.83</v>
      </c>
      <c r="Y82" s="196">
        <v>0</v>
      </c>
      <c r="Z82" s="196">
        <v>3.15</v>
      </c>
      <c r="AA82" s="196">
        <v>1.1200000000000001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9.18</v>
      </c>
      <c r="AS82" s="196">
        <v>11</v>
      </c>
      <c r="AT82" s="196">
        <v>28.45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1.44</v>
      </c>
      <c r="Q83" s="196">
        <v>0.27</v>
      </c>
      <c r="R83" s="196">
        <v>0.53</v>
      </c>
      <c r="S83" s="196">
        <v>0.33</v>
      </c>
      <c r="T83" s="196">
        <v>0</v>
      </c>
      <c r="U83" s="196">
        <v>4.9400000000000004</v>
      </c>
      <c r="V83" s="196">
        <v>0.26</v>
      </c>
      <c r="W83" s="196">
        <v>0.54</v>
      </c>
      <c r="X83" s="196">
        <v>1.69</v>
      </c>
      <c r="Y83" s="196">
        <v>0</v>
      </c>
      <c r="Z83" s="196">
        <v>3.15</v>
      </c>
      <c r="AA83" s="196">
        <v>1.1200000000000001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17.22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9.18</v>
      </c>
      <c r="AS83" s="196">
        <v>11</v>
      </c>
      <c r="AT83" s="196">
        <v>28.45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0.38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1.44</v>
      </c>
      <c r="Q84" s="196">
        <v>0.27</v>
      </c>
      <c r="R84" s="196">
        <v>0.53</v>
      </c>
      <c r="S84" s="196">
        <v>0.33</v>
      </c>
      <c r="T84" s="196">
        <v>0</v>
      </c>
      <c r="U84" s="196">
        <v>4.9400000000000004</v>
      </c>
      <c r="V84" s="196">
        <v>0.26</v>
      </c>
      <c r="W84" s="196">
        <v>0.54</v>
      </c>
      <c r="X84" s="196">
        <v>1.63</v>
      </c>
      <c r="Y84" s="196">
        <v>0</v>
      </c>
      <c r="Z84" s="196">
        <v>3.15</v>
      </c>
      <c r="AA84" s="196">
        <v>1.1200000000000001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17.22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11</v>
      </c>
      <c r="AT84" s="196">
        <v>28.45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117.93</v>
      </c>
      <c r="M85" s="196">
        <v>1.1399999999999999</v>
      </c>
      <c r="N85" s="196">
        <v>0.73</v>
      </c>
      <c r="O85" s="196">
        <v>0</v>
      </c>
      <c r="P85" s="196">
        <v>1.44</v>
      </c>
      <c r="Q85" s="196">
        <v>0.27</v>
      </c>
      <c r="R85" s="196">
        <v>0.53</v>
      </c>
      <c r="S85" s="196">
        <v>0.33</v>
      </c>
      <c r="T85" s="196">
        <v>0</v>
      </c>
      <c r="U85" s="196">
        <v>4.9400000000000004</v>
      </c>
      <c r="V85" s="196">
        <v>0.26</v>
      </c>
      <c r="W85" s="196">
        <v>0.54</v>
      </c>
      <c r="X85" s="196">
        <v>1.63</v>
      </c>
      <c r="Y85" s="196">
        <v>0</v>
      </c>
      <c r="Z85" s="196">
        <v>3.15</v>
      </c>
      <c r="AA85" s="196">
        <v>1.1200000000000001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17.22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11</v>
      </c>
      <c r="AT85" s="196">
        <v>28.45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146.72</v>
      </c>
      <c r="M86" s="196">
        <v>1.1399999999999999</v>
      </c>
      <c r="N86" s="196">
        <v>0.73</v>
      </c>
      <c r="O86" s="196">
        <v>0</v>
      </c>
      <c r="P86" s="196">
        <v>1.44</v>
      </c>
      <c r="Q86" s="196">
        <v>0.27</v>
      </c>
      <c r="R86" s="196">
        <v>0.53</v>
      </c>
      <c r="S86" s="196">
        <v>0.33</v>
      </c>
      <c r="T86" s="196">
        <v>0</v>
      </c>
      <c r="U86" s="196">
        <v>4.9400000000000004</v>
      </c>
      <c r="V86" s="196">
        <v>0.26</v>
      </c>
      <c r="W86" s="196">
        <v>0.54</v>
      </c>
      <c r="X86" s="196">
        <v>1.63</v>
      </c>
      <c r="Y86" s="196">
        <v>0</v>
      </c>
      <c r="Z86" s="196">
        <v>3.15</v>
      </c>
      <c r="AA86" s="196">
        <v>1.1200000000000001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17.22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9.34</v>
      </c>
      <c r="AS86" s="196">
        <v>11</v>
      </c>
      <c r="AT86" s="196">
        <v>28.45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175.5</v>
      </c>
      <c r="M87" s="196">
        <v>1.1399999999999999</v>
      </c>
      <c r="N87" s="196">
        <v>0.73</v>
      </c>
      <c r="O87" s="196">
        <v>0</v>
      </c>
      <c r="P87" s="196">
        <v>1.44</v>
      </c>
      <c r="Q87" s="196">
        <v>0.27</v>
      </c>
      <c r="R87" s="196">
        <v>0.53</v>
      </c>
      <c r="S87" s="196">
        <v>0.33</v>
      </c>
      <c r="T87" s="196">
        <v>0</v>
      </c>
      <c r="U87" s="196">
        <v>4.9400000000000004</v>
      </c>
      <c r="V87" s="196">
        <v>0.26</v>
      </c>
      <c r="W87" s="196">
        <v>0.54</v>
      </c>
      <c r="X87" s="196">
        <v>1.63</v>
      </c>
      <c r="Y87" s="196">
        <v>0</v>
      </c>
      <c r="Z87" s="196">
        <v>3.15</v>
      </c>
      <c r="AA87" s="196">
        <v>1.1200000000000001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17.22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9.34</v>
      </c>
      <c r="AS87" s="196">
        <v>11</v>
      </c>
      <c r="AT87" s="196">
        <v>28.45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175.5</v>
      </c>
      <c r="M88" s="196">
        <v>1.1399999999999999</v>
      </c>
      <c r="N88" s="196">
        <v>0.73</v>
      </c>
      <c r="O88" s="196">
        <v>0</v>
      </c>
      <c r="P88" s="196">
        <v>1.44</v>
      </c>
      <c r="Q88" s="196">
        <v>0.27</v>
      </c>
      <c r="R88" s="196">
        <v>0.53</v>
      </c>
      <c r="S88" s="196">
        <v>0.33</v>
      </c>
      <c r="T88" s="196">
        <v>0</v>
      </c>
      <c r="U88" s="196">
        <v>4.9400000000000004</v>
      </c>
      <c r="V88" s="196">
        <v>0.26</v>
      </c>
      <c r="W88" s="196">
        <v>0.54</v>
      </c>
      <c r="X88" s="196">
        <v>1.63</v>
      </c>
      <c r="Y88" s="196">
        <v>0</v>
      </c>
      <c r="Z88" s="196">
        <v>3.15</v>
      </c>
      <c r="AA88" s="196">
        <v>1.1200000000000001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17.22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9.34</v>
      </c>
      <c r="AS88" s="196">
        <v>11</v>
      </c>
      <c r="AT88" s="196">
        <v>28.45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175.5</v>
      </c>
      <c r="M89" s="196">
        <v>1.1399999999999999</v>
      </c>
      <c r="N89" s="196">
        <v>0.73</v>
      </c>
      <c r="O89" s="196">
        <v>0</v>
      </c>
      <c r="P89" s="196">
        <v>1.44</v>
      </c>
      <c r="Q89" s="196">
        <v>0.27</v>
      </c>
      <c r="R89" s="196">
        <v>0.53</v>
      </c>
      <c r="S89" s="196">
        <v>0.33</v>
      </c>
      <c r="T89" s="196">
        <v>0</v>
      </c>
      <c r="U89" s="196">
        <v>4.9400000000000004</v>
      </c>
      <c r="V89" s="196">
        <v>0.26</v>
      </c>
      <c r="W89" s="196">
        <v>0.56000000000000005</v>
      </c>
      <c r="X89" s="196">
        <v>1.63</v>
      </c>
      <c r="Y89" s="196">
        <v>0</v>
      </c>
      <c r="Z89" s="196">
        <v>3.15</v>
      </c>
      <c r="AA89" s="196">
        <v>1.1200000000000001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11.08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9.34</v>
      </c>
      <c r="AS89" s="196">
        <v>11</v>
      </c>
      <c r="AT89" s="196">
        <v>28.45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213.88</v>
      </c>
      <c r="M90" s="196">
        <v>1.1399999999999999</v>
      </c>
      <c r="N90" s="196">
        <v>0.73</v>
      </c>
      <c r="O90" s="196">
        <v>0</v>
      </c>
      <c r="P90" s="196">
        <v>1.44</v>
      </c>
      <c r="Q90" s="196">
        <v>0.27</v>
      </c>
      <c r="R90" s="196">
        <v>0.53</v>
      </c>
      <c r="S90" s="196">
        <v>0.33</v>
      </c>
      <c r="T90" s="196">
        <v>0</v>
      </c>
      <c r="U90" s="196">
        <v>4.9400000000000004</v>
      </c>
      <c r="V90" s="196">
        <v>0.26</v>
      </c>
      <c r="W90" s="196">
        <v>0.56000000000000005</v>
      </c>
      <c r="X90" s="196">
        <v>1.63</v>
      </c>
      <c r="Y90" s="196">
        <v>0</v>
      </c>
      <c r="Z90" s="196">
        <v>3.15</v>
      </c>
      <c r="AA90" s="196">
        <v>1.1200000000000001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11.08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9.34</v>
      </c>
      <c r="AS90" s="196">
        <v>11</v>
      </c>
      <c r="AT90" s="196">
        <v>28.45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252.26</v>
      </c>
      <c r="M91" s="196">
        <v>1.1399999999999999</v>
      </c>
      <c r="N91" s="196">
        <v>0.73</v>
      </c>
      <c r="O91" s="196">
        <v>0</v>
      </c>
      <c r="P91" s="196">
        <v>1.4</v>
      </c>
      <c r="Q91" s="196">
        <v>4.6900000000000004</v>
      </c>
      <c r="R91" s="196">
        <v>0.53</v>
      </c>
      <c r="S91" s="196">
        <v>6.18</v>
      </c>
      <c r="T91" s="196">
        <v>0</v>
      </c>
      <c r="U91" s="196">
        <v>4.9400000000000004</v>
      </c>
      <c r="V91" s="196">
        <v>0.26</v>
      </c>
      <c r="W91" s="196">
        <v>0.56000000000000005</v>
      </c>
      <c r="X91" s="196">
        <v>1.63</v>
      </c>
      <c r="Y91" s="196">
        <v>0</v>
      </c>
      <c r="Z91" s="196">
        <v>3.15</v>
      </c>
      <c r="AA91" s="196">
        <v>1.1200000000000001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9.34</v>
      </c>
      <c r="AS91" s="196">
        <v>11</v>
      </c>
      <c r="AT91" s="196">
        <v>28.45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273.37</v>
      </c>
      <c r="M92" s="196">
        <v>1.1399999999999999</v>
      </c>
      <c r="N92" s="196">
        <v>0.73</v>
      </c>
      <c r="O92" s="196">
        <v>0</v>
      </c>
      <c r="P92" s="196">
        <v>1.39</v>
      </c>
      <c r="Q92" s="196">
        <v>4.7699999999999996</v>
      </c>
      <c r="R92" s="196">
        <v>0.53</v>
      </c>
      <c r="S92" s="196">
        <v>6.18</v>
      </c>
      <c r="T92" s="196">
        <v>0</v>
      </c>
      <c r="U92" s="196">
        <v>4.9400000000000004</v>
      </c>
      <c r="V92" s="196">
        <v>0.26</v>
      </c>
      <c r="W92" s="196">
        <v>0.56000000000000005</v>
      </c>
      <c r="X92" s="196">
        <v>1.63</v>
      </c>
      <c r="Y92" s="196">
        <v>0</v>
      </c>
      <c r="Z92" s="196">
        <v>3.15</v>
      </c>
      <c r="AA92" s="196">
        <v>1.1200000000000001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9.34</v>
      </c>
      <c r="AS92" s="196">
        <v>11</v>
      </c>
      <c r="AT92" s="196">
        <v>28.45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273.37</v>
      </c>
      <c r="M93" s="196">
        <v>1.1399999999999999</v>
      </c>
      <c r="N93" s="196">
        <v>0.73</v>
      </c>
      <c r="O93" s="196">
        <v>0</v>
      </c>
      <c r="P93" s="196">
        <v>1.39</v>
      </c>
      <c r="Q93" s="196">
        <v>4.7699999999999996</v>
      </c>
      <c r="R93" s="196">
        <v>0.53</v>
      </c>
      <c r="S93" s="196">
        <v>6.18</v>
      </c>
      <c r="T93" s="196">
        <v>0</v>
      </c>
      <c r="U93" s="196">
        <v>4.9400000000000004</v>
      </c>
      <c r="V93" s="196">
        <v>0.26</v>
      </c>
      <c r="W93" s="196">
        <v>0.56000000000000005</v>
      </c>
      <c r="X93" s="196">
        <v>1.63</v>
      </c>
      <c r="Y93" s="196">
        <v>0</v>
      </c>
      <c r="Z93" s="196">
        <v>3.15</v>
      </c>
      <c r="AA93" s="196">
        <v>1.1200000000000001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9.34</v>
      </c>
      <c r="AS93" s="196">
        <v>11</v>
      </c>
      <c r="AT93" s="196">
        <v>28.45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1.39</v>
      </c>
      <c r="Q94" s="196">
        <v>4.7699999999999996</v>
      </c>
      <c r="R94" s="196">
        <v>0.53</v>
      </c>
      <c r="S94" s="196">
        <v>6.18</v>
      </c>
      <c r="T94" s="196">
        <v>0</v>
      </c>
      <c r="U94" s="196">
        <v>4.9400000000000004</v>
      </c>
      <c r="V94" s="196">
        <v>0.26</v>
      </c>
      <c r="W94" s="196">
        <v>0.56000000000000005</v>
      </c>
      <c r="X94" s="196">
        <v>1.63</v>
      </c>
      <c r="Y94" s="196">
        <v>0</v>
      </c>
      <c r="Z94" s="196">
        <v>3.15</v>
      </c>
      <c r="AA94" s="196">
        <v>19.989999999999998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9.34</v>
      </c>
      <c r="AS94" s="196">
        <v>11</v>
      </c>
      <c r="AT94" s="196">
        <v>28.45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3.47</v>
      </c>
      <c r="L95" s="196">
        <v>273.37</v>
      </c>
      <c r="M95" s="196">
        <v>1.1399999999999999</v>
      </c>
      <c r="N95" s="196">
        <v>0.73</v>
      </c>
      <c r="O95" s="196">
        <v>0</v>
      </c>
      <c r="P95" s="196">
        <v>1.39</v>
      </c>
      <c r="Q95" s="196">
        <v>4.7699999999999996</v>
      </c>
      <c r="R95" s="196">
        <v>11.06</v>
      </c>
      <c r="S95" s="196">
        <v>6.18</v>
      </c>
      <c r="T95" s="196">
        <v>0</v>
      </c>
      <c r="U95" s="196">
        <v>4.9400000000000004</v>
      </c>
      <c r="V95" s="196">
        <v>4.3600000000000003</v>
      </c>
      <c r="W95" s="196">
        <v>0.56000000000000005</v>
      </c>
      <c r="X95" s="196">
        <v>1.63</v>
      </c>
      <c r="Y95" s="196">
        <v>0</v>
      </c>
      <c r="Z95" s="196">
        <v>25.88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9.34</v>
      </c>
      <c r="AS95" s="196">
        <v>11</v>
      </c>
      <c r="AT95" s="196">
        <v>28.45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273.37</v>
      </c>
      <c r="M96" s="196">
        <v>1.1399999999999999</v>
      </c>
      <c r="N96" s="196">
        <v>0.73</v>
      </c>
      <c r="O96" s="196">
        <v>0</v>
      </c>
      <c r="P96" s="196">
        <v>1.39</v>
      </c>
      <c r="Q96" s="196">
        <v>4.7699999999999996</v>
      </c>
      <c r="R96" s="196">
        <v>11.09</v>
      </c>
      <c r="S96" s="196">
        <v>6.18</v>
      </c>
      <c r="T96" s="196">
        <v>0</v>
      </c>
      <c r="U96" s="196">
        <v>4.9400000000000004</v>
      </c>
      <c r="V96" s="196">
        <v>4.4400000000000004</v>
      </c>
      <c r="W96" s="196">
        <v>0.56000000000000005</v>
      </c>
      <c r="X96" s="196">
        <v>1.63</v>
      </c>
      <c r="Y96" s="196">
        <v>0</v>
      </c>
      <c r="Z96" s="196">
        <v>56.58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9.34</v>
      </c>
      <c r="AS96" s="196">
        <v>11</v>
      </c>
      <c r="AT96" s="196">
        <v>28.45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273.38</v>
      </c>
      <c r="M97" s="196">
        <v>1.1399999999999999</v>
      </c>
      <c r="N97" s="196">
        <v>0.73</v>
      </c>
      <c r="O97" s="196">
        <v>0</v>
      </c>
      <c r="P97" s="196">
        <v>1.39</v>
      </c>
      <c r="Q97" s="196">
        <v>4.7699999999999996</v>
      </c>
      <c r="R97" s="196">
        <v>10.27</v>
      </c>
      <c r="S97" s="196">
        <v>6.18</v>
      </c>
      <c r="T97" s="196">
        <v>0</v>
      </c>
      <c r="U97" s="196">
        <v>4.9400000000000004</v>
      </c>
      <c r="V97" s="196">
        <v>3.89</v>
      </c>
      <c r="W97" s="196">
        <v>0.56000000000000005</v>
      </c>
      <c r="X97" s="196">
        <v>1.63</v>
      </c>
      <c r="Y97" s="196">
        <v>0</v>
      </c>
      <c r="Z97" s="196">
        <v>56.58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9.34</v>
      </c>
      <c r="AS97" s="196">
        <v>11</v>
      </c>
      <c r="AT97" s="196">
        <v>28.45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273.38</v>
      </c>
      <c r="M98" s="196">
        <v>1.1399999999999999</v>
      </c>
      <c r="N98" s="196">
        <v>0.73</v>
      </c>
      <c r="O98" s="196">
        <v>0</v>
      </c>
      <c r="P98" s="196">
        <v>1.39</v>
      </c>
      <c r="Q98" s="196">
        <v>4.7699999999999996</v>
      </c>
      <c r="R98" s="196">
        <v>11.09</v>
      </c>
      <c r="S98" s="196">
        <v>6.18</v>
      </c>
      <c r="T98" s="196">
        <v>0</v>
      </c>
      <c r="U98" s="196">
        <v>4.9400000000000004</v>
      </c>
      <c r="V98" s="196">
        <v>4.41</v>
      </c>
      <c r="W98" s="196">
        <v>0.56000000000000005</v>
      </c>
      <c r="X98" s="196">
        <v>1.63</v>
      </c>
      <c r="Y98" s="196">
        <v>0</v>
      </c>
      <c r="Z98" s="196">
        <v>56.58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9.34</v>
      </c>
      <c r="AS98" s="196">
        <v>11</v>
      </c>
      <c r="AT98" s="196">
        <v>28.45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8.7689999999999935E-2</v>
      </c>
      <c r="L99">
        <f t="shared" si="0"/>
        <v>2.8658825000000041</v>
      </c>
      <c r="M99">
        <f t="shared" si="0"/>
        <v>2.7360000000000009E-2</v>
      </c>
      <c r="N99">
        <f t="shared" si="0"/>
        <v>1.7682499999999979E-2</v>
      </c>
      <c r="O99">
        <f t="shared" si="0"/>
        <v>0</v>
      </c>
      <c r="P99">
        <f t="shared" si="0"/>
        <v>3.3544999999999957E-2</v>
      </c>
      <c r="Q99">
        <f t="shared" si="0"/>
        <v>4.4797500000000115E-2</v>
      </c>
      <c r="R99">
        <f t="shared" si="0"/>
        <v>6.3145000000000021E-2</v>
      </c>
      <c r="S99">
        <f t="shared" si="0"/>
        <v>5.7840000000000225E-2</v>
      </c>
      <c r="T99">
        <f t="shared" si="0"/>
        <v>0</v>
      </c>
      <c r="U99">
        <f t="shared" si="0"/>
        <v>9.5674999999999955E-2</v>
      </c>
      <c r="V99">
        <f t="shared" si="0"/>
        <v>3.7077500000000027E-2</v>
      </c>
      <c r="W99">
        <f t="shared" si="0"/>
        <v>0.10563499999999994</v>
      </c>
      <c r="X99">
        <f t="shared" si="0"/>
        <v>0.13549750000000002</v>
      </c>
      <c r="Y99">
        <f t="shared" si="0"/>
        <v>0</v>
      </c>
      <c r="Z99">
        <f t="shared" si="0"/>
        <v>0.44784500000000138</v>
      </c>
      <c r="AA99">
        <f t="shared" si="0"/>
        <v>0.16577750000000011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0.20236500000000024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6.529679999999999</v>
      </c>
      <c r="AP99">
        <f t="shared" si="0"/>
        <v>4.7599999999999986E-3</v>
      </c>
      <c r="AQ99">
        <f t="shared" si="0"/>
        <v>0</v>
      </c>
      <c r="AR99">
        <f t="shared" si="0"/>
        <v>0.22171999999999989</v>
      </c>
      <c r="AS99">
        <f t="shared" si="0"/>
        <v>0.26400000000000001</v>
      </c>
      <c r="AT99">
        <f t="shared" si="0"/>
        <v>0.6747649999999995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-7.6210000000000004</v>
      </c>
      <c r="D30" s="82">
        <v>0</v>
      </c>
      <c r="E30" s="82">
        <v>0</v>
      </c>
      <c r="F30" s="82">
        <v>-10.379</v>
      </c>
      <c r="G30" s="82">
        <v>-18</v>
      </c>
      <c r="H30" s="76"/>
      <c r="I30" s="31">
        <v>28</v>
      </c>
      <c r="J30" s="82">
        <v>7.6210000000000004</v>
      </c>
      <c r="K30" s="82">
        <v>0</v>
      </c>
      <c r="L30" s="82">
        <v>0</v>
      </c>
      <c r="M30" s="82">
        <v>0</v>
      </c>
      <c r="N30" s="82">
        <v>7.6210000000000004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10.379</v>
      </c>
      <c r="AF30" s="82">
        <v>0</v>
      </c>
      <c r="AG30" s="82">
        <v>0</v>
      </c>
      <c r="AH30" s="82">
        <v>0</v>
      </c>
      <c r="AI30" s="82">
        <v>10.379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7.6210000000000004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-7.6210000000000004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10.379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-10.379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76.210000000000008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76.210000000000008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103.78999999999999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103.78999999999999</v>
      </c>
      <c r="DF30" s="81">
        <f t="shared" si="31"/>
        <v>18</v>
      </c>
      <c r="DG30" s="81">
        <f t="shared" si="32"/>
        <v>-7.6210000000000004</v>
      </c>
      <c r="DH30" s="81">
        <f t="shared" si="33"/>
        <v>0</v>
      </c>
      <c r="DI30" s="81">
        <f t="shared" si="34"/>
        <v>0</v>
      </c>
      <c r="DJ30" s="81">
        <f t="shared" si="35"/>
        <v>-10.379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-8.0440000000000005</v>
      </c>
      <c r="D32" s="82">
        <v>0</v>
      </c>
      <c r="E32" s="82">
        <v>0</v>
      </c>
      <c r="F32" s="82">
        <v>-10.956</v>
      </c>
      <c r="G32" s="82">
        <v>-19</v>
      </c>
      <c r="H32" s="76"/>
      <c r="I32" s="31">
        <v>30</v>
      </c>
      <c r="J32" s="82">
        <v>8.0440000000000005</v>
      </c>
      <c r="K32" s="82">
        <v>0</v>
      </c>
      <c r="L32" s="82">
        <v>0</v>
      </c>
      <c r="M32" s="82">
        <v>0</v>
      </c>
      <c r="N32" s="82">
        <v>8.0440000000000005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10.956</v>
      </c>
      <c r="AF32" s="82">
        <v>0</v>
      </c>
      <c r="AG32" s="82">
        <v>0</v>
      </c>
      <c r="AH32" s="82">
        <v>0</v>
      </c>
      <c r="AI32" s="82">
        <v>10.956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8.0440000000000005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-8.0440000000000005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10.956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-10.956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80.44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80.44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109.56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109.56</v>
      </c>
      <c r="DF32" s="81">
        <f t="shared" si="31"/>
        <v>19</v>
      </c>
      <c r="DG32" s="81">
        <f t="shared" si="32"/>
        <v>-8.0440000000000005</v>
      </c>
      <c r="DH32" s="81">
        <f t="shared" si="33"/>
        <v>0</v>
      </c>
      <c r="DI32" s="81">
        <f t="shared" si="34"/>
        <v>0</v>
      </c>
      <c r="DJ32" s="81">
        <f t="shared" si="35"/>
        <v>-10.956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-90</v>
      </c>
      <c r="G33" s="82">
        <v>-90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90</v>
      </c>
      <c r="AF33" s="82">
        <v>0</v>
      </c>
      <c r="AG33" s="82">
        <v>0</v>
      </c>
      <c r="AH33" s="82">
        <v>0</v>
      </c>
      <c r="AI33" s="82">
        <v>90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900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900</v>
      </c>
      <c r="DF33" s="81">
        <f t="shared" si="31"/>
        <v>90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-90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-115.301</v>
      </c>
      <c r="G34" s="82">
        <v>-115.301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115.301</v>
      </c>
      <c r="AF34" s="82">
        <v>0</v>
      </c>
      <c r="AG34" s="82">
        <v>0</v>
      </c>
      <c r="AH34" s="82">
        <v>0</v>
      </c>
      <c r="AI34" s="82">
        <v>115.301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115.301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-115.301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1153.01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1153.01</v>
      </c>
      <c r="DF34" s="81">
        <f t="shared" si="31"/>
        <v>115.301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-115.301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-63.607999999999997</v>
      </c>
      <c r="G35" s="82">
        <v>-63.607999999999997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63.607999999999997</v>
      </c>
      <c r="AF35" s="82">
        <v>0</v>
      </c>
      <c r="AG35" s="82">
        <v>0</v>
      </c>
      <c r="AH35" s="82">
        <v>0</v>
      </c>
      <c r="AI35" s="82">
        <v>63.607999999999997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63.607999999999997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-63.607999999999997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636.07999999999993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636.07999999999993</v>
      </c>
      <c r="DF35" s="81">
        <f t="shared" si="31"/>
        <v>63.607999999999997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-63.607999999999997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-4.9059999999999997</v>
      </c>
      <c r="G36" s="82">
        <v>-4.9059999999999997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4.9059999999999997</v>
      </c>
      <c r="AF36" s="82">
        <v>0</v>
      </c>
      <c r="AG36" s="82">
        <v>0</v>
      </c>
      <c r="AH36" s="82">
        <v>0</v>
      </c>
      <c r="AI36" s="82">
        <v>4.9059999999999997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4.9059999999999997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-4.9059999999999997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49.059999999999995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49.059999999999995</v>
      </c>
      <c r="DF36" s="81">
        <f t="shared" si="31"/>
        <v>4.9059999999999997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-4.9059999999999997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-15</v>
      </c>
      <c r="D69" s="82">
        <v>0</v>
      </c>
      <c r="E69" s="82">
        <v>0</v>
      </c>
      <c r="F69" s="82">
        <v>0</v>
      </c>
      <c r="G69" s="82">
        <v>-15</v>
      </c>
      <c r="H69" s="76"/>
      <c r="I69" s="31">
        <v>67</v>
      </c>
      <c r="J69" s="82">
        <v>15</v>
      </c>
      <c r="K69" s="82">
        <v>0</v>
      </c>
      <c r="L69" s="82">
        <v>0</v>
      </c>
      <c r="M69" s="82">
        <v>0</v>
      </c>
      <c r="N69" s="82">
        <v>15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15</v>
      </c>
      <c r="DG69" s="81">
        <f t="shared" si="60"/>
        <v>-15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</v>
      </c>
      <c r="D83" s="82">
        <v>0</v>
      </c>
      <c r="E83" s="82">
        <v>0</v>
      </c>
      <c r="F83" s="82">
        <v>0</v>
      </c>
      <c r="G83" s="82">
        <v>-35</v>
      </c>
      <c r="H83" s="76"/>
      <c r="I83" s="31">
        <v>81</v>
      </c>
      <c r="J83" s="82">
        <v>35</v>
      </c>
      <c r="K83" s="82">
        <v>0</v>
      </c>
      <c r="L83" s="82">
        <v>0</v>
      </c>
      <c r="M83" s="82">
        <v>0</v>
      </c>
      <c r="N83" s="82">
        <v>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35</v>
      </c>
      <c r="DG83" s="81">
        <f t="shared" si="60"/>
        <v>-35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1.6416249999999997E-2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-1.6416249999999997E-2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7.3787500000000006E-2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-7.3787500000000006E-2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1.641625E-2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1.641625E-2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7.3787499999999992E-2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7.3787499999999992E-2</v>
      </c>
      <c r="DE99" s="86"/>
      <c r="DF99" s="81">
        <f t="shared" si="59"/>
        <v>9.0203749999999999E-2</v>
      </c>
      <c r="DG99" s="81">
        <f t="shared" si="60"/>
        <v>-1.6416249999999997E-2</v>
      </c>
      <c r="DH99" s="81">
        <f t="shared" si="61"/>
        <v>0</v>
      </c>
      <c r="DI99" s="81">
        <f t="shared" si="62"/>
        <v>0</v>
      </c>
      <c r="DJ99" s="81">
        <f t="shared" si="63"/>
        <v>-7.3787500000000006E-2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352</v>
      </c>
      <c r="H27" s="182">
        <f t="shared" ca="1" si="2"/>
        <v>337.74400000000003</v>
      </c>
      <c r="I27" s="183">
        <f t="shared" ca="1" si="5"/>
        <v>259.06</v>
      </c>
      <c r="J27" s="180">
        <f t="shared" ca="1" si="6"/>
        <v>76.760000000000005</v>
      </c>
      <c r="K27" s="180">
        <f t="shared" ca="1" si="7"/>
        <v>1.92</v>
      </c>
      <c r="L27" s="180">
        <f t="shared" ca="1" si="8"/>
        <v>0</v>
      </c>
      <c r="M27" s="181">
        <f t="shared" ca="1" si="9"/>
        <v>337.74</v>
      </c>
      <c r="N27" s="179">
        <f t="shared" ca="1" si="10"/>
        <v>259.06306815893885</v>
      </c>
      <c r="O27" s="180">
        <f t="shared" ca="1" si="11"/>
        <v>76.76090910167585</v>
      </c>
      <c r="P27" s="180">
        <f t="shared" ca="1" si="12"/>
        <v>1.920022739385326</v>
      </c>
      <c r="Q27" s="180">
        <f t="shared" ca="1" si="13"/>
        <v>0</v>
      </c>
      <c r="R27" s="181">
        <f t="shared" ca="1" si="14"/>
        <v>337.74400000000003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454</v>
      </c>
      <c r="H28" s="182">
        <f t="shared" ca="1" si="2"/>
        <v>435.613</v>
      </c>
      <c r="I28" s="183">
        <f t="shared" ca="1" si="5"/>
        <v>356.93</v>
      </c>
      <c r="J28" s="180">
        <f t="shared" ca="1" si="6"/>
        <v>76.760000000000005</v>
      </c>
      <c r="K28" s="180">
        <f t="shared" ca="1" si="7"/>
        <v>1.92</v>
      </c>
      <c r="L28" s="180">
        <f t="shared" ca="1" si="8"/>
        <v>0</v>
      </c>
      <c r="M28" s="181">
        <f t="shared" ca="1" si="9"/>
        <v>435.61</v>
      </c>
      <c r="N28" s="179">
        <f t="shared" ca="1" si="10"/>
        <v>356.93245813916116</v>
      </c>
      <c r="O28" s="180">
        <f t="shared" ca="1" si="11"/>
        <v>76.760528638001887</v>
      </c>
      <c r="P28" s="180">
        <f t="shared" ca="1" si="12"/>
        <v>1.9200132228369411</v>
      </c>
      <c r="Q28" s="180">
        <f t="shared" ca="1" si="13"/>
        <v>0</v>
      </c>
      <c r="R28" s="181">
        <f t="shared" ca="1" si="14"/>
        <v>435.61299999999994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578.35479999999995</v>
      </c>
      <c r="H29" s="182">
        <f t="shared" ca="1" si="2"/>
        <v>554.93143099999998</v>
      </c>
      <c r="I29" s="183">
        <f t="shared" ca="1" si="5"/>
        <v>435.62</v>
      </c>
      <c r="J29" s="180">
        <f t="shared" ca="1" si="6"/>
        <v>110.34</v>
      </c>
      <c r="K29" s="180">
        <f t="shared" ca="1" si="7"/>
        <v>8.9700000000000006</v>
      </c>
      <c r="L29" s="180">
        <f t="shared" ca="1" si="8"/>
        <v>0</v>
      </c>
      <c r="M29" s="181">
        <f t="shared" ca="1" si="9"/>
        <v>554.93000000000006</v>
      </c>
      <c r="N29" s="179">
        <f t="shared" ca="1" si="10"/>
        <v>435.62112333487102</v>
      </c>
      <c r="O29" s="180">
        <f t="shared" ca="1" si="11"/>
        <v>110.34028453415745</v>
      </c>
      <c r="P29" s="180">
        <f t="shared" ca="1" si="12"/>
        <v>8.9700231309714731</v>
      </c>
      <c r="Q29" s="180">
        <f t="shared" ca="1" si="13"/>
        <v>0</v>
      </c>
      <c r="R29" s="181">
        <f t="shared" ca="1" si="14"/>
        <v>554.93143099999998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590.35479999999995</v>
      </c>
      <c r="H30" s="182">
        <f t="shared" ca="1" si="2"/>
        <v>566.44543099999999</v>
      </c>
      <c r="I30" s="183">
        <f t="shared" ca="1" si="5"/>
        <v>447.13</v>
      </c>
      <c r="J30" s="180">
        <f t="shared" ca="1" si="6"/>
        <v>110.34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566.44000000000005</v>
      </c>
      <c r="N30" s="179">
        <f t="shared" ca="1" si="10"/>
        <v>447.134287061348</v>
      </c>
      <c r="O30" s="180">
        <f t="shared" ca="1" si="11"/>
        <v>110.34105793471505</v>
      </c>
      <c r="P30" s="180">
        <f t="shared" ca="1" si="12"/>
        <v>8.9700860039368688</v>
      </c>
      <c r="Q30" s="180">
        <f t="shared" ca="1" si="13"/>
        <v>0</v>
      </c>
      <c r="R30" s="181">
        <f t="shared" ca="1" si="14"/>
        <v>566.44543099999999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657.89199699999995</v>
      </c>
      <c r="H31" s="182">
        <f t="shared" ca="1" si="2"/>
        <v>631.24737100000004</v>
      </c>
      <c r="I31" s="183">
        <f t="shared" ca="1" si="5"/>
        <v>470.91</v>
      </c>
      <c r="J31" s="180">
        <f t="shared" ca="1" si="6"/>
        <v>151.69</v>
      </c>
      <c r="K31" s="180">
        <f t="shared" ca="1" si="7"/>
        <v>8.64</v>
      </c>
      <c r="L31" s="180">
        <f t="shared" ca="1" si="8"/>
        <v>0</v>
      </c>
      <c r="M31" s="181">
        <f t="shared" ca="1" si="9"/>
        <v>631.24</v>
      </c>
      <c r="N31" s="179">
        <f t="shared" ca="1" si="10"/>
        <v>470.91549882391803</v>
      </c>
      <c r="O31" s="180">
        <f t="shared" ca="1" si="11"/>
        <v>151.69177128665802</v>
      </c>
      <c r="P31" s="180">
        <f t="shared" ca="1" si="12"/>
        <v>8.6401008894239926</v>
      </c>
      <c r="Q31" s="180">
        <f t="shared" ca="1" si="13"/>
        <v>0</v>
      </c>
      <c r="R31" s="181">
        <f t="shared" ca="1" si="14"/>
        <v>631.24737100000016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655.17454699999996</v>
      </c>
      <c r="I32" s="183">
        <f t="shared" ca="1" si="5"/>
        <v>488.76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655.16000000000008</v>
      </c>
      <c r="N32" s="179">
        <f t="shared" ca="1" si="10"/>
        <v>488.77085229824763</v>
      </c>
      <c r="O32" s="180">
        <f t="shared" ca="1" si="11"/>
        <v>157.4334955342359</v>
      </c>
      <c r="P32" s="180">
        <f t="shared" ca="1" si="12"/>
        <v>8.9701991675163306</v>
      </c>
      <c r="Q32" s="180">
        <f t="shared" ca="1" si="13"/>
        <v>0</v>
      </c>
      <c r="R32" s="181">
        <f t="shared" ca="1" si="14"/>
        <v>655.17454699999985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655.17454699999996</v>
      </c>
      <c r="I43" s="183">
        <f t="shared" ca="1" si="5"/>
        <v>488.76</v>
      </c>
      <c r="J43" s="180">
        <f t="shared" ca="1" si="6"/>
        <v>157.43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655.16000000000008</v>
      </c>
      <c r="N43" s="179">
        <f t="shared" ca="1" si="10"/>
        <v>488.77085229824763</v>
      </c>
      <c r="O43" s="180">
        <f t="shared" ca="1" si="11"/>
        <v>157.4334955342359</v>
      </c>
      <c r="P43" s="180">
        <f t="shared" ca="1" si="12"/>
        <v>8.9701991675163306</v>
      </c>
      <c r="Q43" s="180">
        <f t="shared" ca="1" si="13"/>
        <v>0</v>
      </c>
      <c r="R43" s="181">
        <f t="shared" ca="1" si="14"/>
        <v>655.17454699999985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655.17454699999996</v>
      </c>
      <c r="I44" s="183">
        <f t="shared" ca="1" si="5"/>
        <v>488.76</v>
      </c>
      <c r="J44" s="180">
        <f t="shared" ca="1" si="6"/>
        <v>157.43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655.16000000000008</v>
      </c>
      <c r="N44" s="179">
        <f t="shared" ca="1" si="10"/>
        <v>488.77085229824763</v>
      </c>
      <c r="O44" s="180">
        <f t="shared" ca="1" si="11"/>
        <v>157.4334955342359</v>
      </c>
      <c r="P44" s="180">
        <f t="shared" ca="1" si="12"/>
        <v>8.9701991675163306</v>
      </c>
      <c r="Q44" s="180">
        <f t="shared" ca="1" si="13"/>
        <v>0</v>
      </c>
      <c r="R44" s="181">
        <f t="shared" ca="1" si="14"/>
        <v>655.17454699999985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655.17454699999996</v>
      </c>
      <c r="I45" s="183">
        <f t="shared" ca="1" si="5"/>
        <v>488.76</v>
      </c>
      <c r="J45" s="180">
        <f t="shared" ca="1" si="6"/>
        <v>157.43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655.16000000000008</v>
      </c>
      <c r="N45" s="179">
        <f t="shared" ca="1" si="10"/>
        <v>488.77085229824763</v>
      </c>
      <c r="O45" s="180">
        <f t="shared" ca="1" si="11"/>
        <v>157.4334955342359</v>
      </c>
      <c r="P45" s="180">
        <f t="shared" ca="1" si="12"/>
        <v>8.9701991675163306</v>
      </c>
      <c r="Q45" s="180">
        <f t="shared" ca="1" si="13"/>
        <v>0</v>
      </c>
      <c r="R45" s="181">
        <f t="shared" ca="1" si="14"/>
        <v>655.17454699999985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655.17454699999996</v>
      </c>
      <c r="I46" s="183">
        <f t="shared" ca="1" si="5"/>
        <v>488.76</v>
      </c>
      <c r="J46" s="180">
        <f t="shared" ca="1" si="6"/>
        <v>157.43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655.16000000000008</v>
      </c>
      <c r="N46" s="179">
        <f t="shared" ca="1" si="10"/>
        <v>488.77085229824763</v>
      </c>
      <c r="O46" s="180">
        <f t="shared" ca="1" si="11"/>
        <v>157.4334955342359</v>
      </c>
      <c r="P46" s="180">
        <f t="shared" ca="1" si="12"/>
        <v>8.9701991675163306</v>
      </c>
      <c r="Q46" s="180">
        <f t="shared" ca="1" si="13"/>
        <v>0</v>
      </c>
      <c r="R46" s="181">
        <f t="shared" ca="1" si="14"/>
        <v>655.17454699999985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655.17454699999996</v>
      </c>
      <c r="I47" s="183">
        <f t="shared" ca="1" si="5"/>
        <v>488.76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655.16000000000008</v>
      </c>
      <c r="N47" s="179">
        <f t="shared" ca="1" si="10"/>
        <v>488.77085229824763</v>
      </c>
      <c r="O47" s="180">
        <f t="shared" ca="1" si="11"/>
        <v>157.4334955342359</v>
      </c>
      <c r="P47" s="180">
        <f t="shared" ca="1" si="12"/>
        <v>8.9701991675163306</v>
      </c>
      <c r="Q47" s="180">
        <f t="shared" ca="1" si="13"/>
        <v>0</v>
      </c>
      <c r="R47" s="181">
        <f t="shared" ca="1" si="14"/>
        <v>655.17454699999985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655.17454699999996</v>
      </c>
      <c r="I48" s="183">
        <f t="shared" ca="1" si="5"/>
        <v>488.76</v>
      </c>
      <c r="J48" s="180">
        <f t="shared" ca="1" si="6"/>
        <v>157.43</v>
      </c>
      <c r="K48" s="180">
        <f t="shared" ca="1" si="7"/>
        <v>8.9700000000000006</v>
      </c>
      <c r="L48" s="180">
        <f t="shared" ca="1" si="8"/>
        <v>0</v>
      </c>
      <c r="M48" s="181">
        <f t="shared" ca="1" si="9"/>
        <v>655.16000000000008</v>
      </c>
      <c r="N48" s="179">
        <f t="shared" ca="1" si="10"/>
        <v>488.77085229824763</v>
      </c>
      <c r="O48" s="180">
        <f t="shared" ca="1" si="11"/>
        <v>157.4334955342359</v>
      </c>
      <c r="P48" s="180">
        <f t="shared" ca="1" si="12"/>
        <v>8.9701991675163306</v>
      </c>
      <c r="Q48" s="180">
        <f t="shared" ca="1" si="13"/>
        <v>0</v>
      </c>
      <c r="R48" s="181">
        <f t="shared" ca="1" si="14"/>
        <v>655.17454699999985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643.74599999999998</v>
      </c>
      <c r="H49" s="182">
        <f t="shared" ca="1" si="2"/>
        <v>617.67428700000005</v>
      </c>
      <c r="I49" s="183">
        <f t="shared" ca="1" si="5"/>
        <v>488.75</v>
      </c>
      <c r="J49" s="180">
        <f t="shared" ca="1" si="6"/>
        <v>119.94</v>
      </c>
      <c r="K49" s="180">
        <f t="shared" ca="1" si="7"/>
        <v>8.9700000000000006</v>
      </c>
      <c r="L49" s="180">
        <f t="shared" ca="1" si="8"/>
        <v>0</v>
      </c>
      <c r="M49" s="181">
        <f t="shared" ca="1" si="9"/>
        <v>617.66000000000008</v>
      </c>
      <c r="N49" s="179">
        <f t="shared" ca="1" si="10"/>
        <v>488.76130520229572</v>
      </c>
      <c r="O49" s="180">
        <f t="shared" ca="1" si="11"/>
        <v>119.94277431399151</v>
      </c>
      <c r="P49" s="180">
        <f t="shared" ca="1" si="12"/>
        <v>8.9702074837127217</v>
      </c>
      <c r="Q49" s="180">
        <f t="shared" ca="1" si="13"/>
        <v>0</v>
      </c>
      <c r="R49" s="181">
        <f t="shared" ca="1" si="14"/>
        <v>617.67428699999994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616.39120000000003</v>
      </c>
      <c r="H50" s="182">
        <f t="shared" ca="1" si="2"/>
        <v>591.42735600000003</v>
      </c>
      <c r="I50" s="183">
        <f t="shared" ca="1" si="5"/>
        <v>488.76</v>
      </c>
      <c r="J50" s="180">
        <f t="shared" ca="1" si="6"/>
        <v>100.75</v>
      </c>
      <c r="K50" s="180">
        <f t="shared" ca="1" si="7"/>
        <v>1.92</v>
      </c>
      <c r="L50" s="180">
        <f t="shared" ca="1" si="8"/>
        <v>0</v>
      </c>
      <c r="M50" s="181">
        <f t="shared" ca="1" si="9"/>
        <v>591.42999999999995</v>
      </c>
      <c r="N50" s="179">
        <f t="shared" ca="1" si="10"/>
        <v>488.75781498835033</v>
      </c>
      <c r="O50" s="180">
        <f t="shared" ca="1" si="11"/>
        <v>100.7495495950493</v>
      </c>
      <c r="P50" s="180">
        <f t="shared" ca="1" si="12"/>
        <v>1.9199914166004433</v>
      </c>
      <c r="Q50" s="180">
        <f t="shared" ca="1" si="13"/>
        <v>0</v>
      </c>
      <c r="R50" s="181">
        <f t="shared" ca="1" si="14"/>
        <v>591.42735600000003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601.61500000000001</v>
      </c>
      <c r="H51" s="182">
        <f t="shared" ca="1" si="2"/>
        <v>577.24959200000001</v>
      </c>
      <c r="I51" s="183">
        <f t="shared" ca="1" si="5"/>
        <v>488.98</v>
      </c>
      <c r="J51" s="180">
        <f t="shared" ca="1" si="6"/>
        <v>86.35</v>
      </c>
      <c r="K51" s="180">
        <f t="shared" ca="1" si="7"/>
        <v>1.92</v>
      </c>
      <c r="L51" s="180">
        <f t="shared" ca="1" si="8"/>
        <v>0</v>
      </c>
      <c r="M51" s="181">
        <f t="shared" ca="1" si="9"/>
        <v>577.25</v>
      </c>
      <c r="N51" s="179">
        <f t="shared" ca="1" si="10"/>
        <v>488.97965438919016</v>
      </c>
      <c r="O51" s="180">
        <f t="shared" ca="1" si="11"/>
        <v>86.349938967864873</v>
      </c>
      <c r="P51" s="180">
        <f t="shared" ca="1" si="12"/>
        <v>1.9199986429449978</v>
      </c>
      <c r="Q51" s="180">
        <f t="shared" ca="1" si="13"/>
        <v>0</v>
      </c>
      <c r="R51" s="181">
        <f t="shared" ca="1" si="14"/>
        <v>577.24959200000001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596.61500000000001</v>
      </c>
      <c r="H52" s="182">
        <f t="shared" ca="1" si="2"/>
        <v>572.45209199999999</v>
      </c>
      <c r="I52" s="183">
        <f t="shared" ca="1" si="5"/>
        <v>488.97</v>
      </c>
      <c r="J52" s="180">
        <f t="shared" ca="1" si="6"/>
        <v>81.56</v>
      </c>
      <c r="K52" s="180">
        <f t="shared" ca="1" si="7"/>
        <v>1.92</v>
      </c>
      <c r="L52" s="180">
        <f t="shared" ca="1" si="8"/>
        <v>0</v>
      </c>
      <c r="M52" s="181">
        <f t="shared" ca="1" si="9"/>
        <v>572.44999999999993</v>
      </c>
      <c r="N52" s="179">
        <f t="shared" ca="1" si="10"/>
        <v>488.97178692504156</v>
      </c>
      <c r="O52" s="180">
        <f t="shared" ca="1" si="11"/>
        <v>81.560298058380653</v>
      </c>
      <c r="P52" s="180">
        <f t="shared" ca="1" si="12"/>
        <v>1.9200070165778671</v>
      </c>
      <c r="Q52" s="180">
        <f t="shared" ca="1" si="13"/>
        <v>0</v>
      </c>
      <c r="R52" s="181">
        <f t="shared" ca="1" si="14"/>
        <v>572.45209200000011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603.97389999999996</v>
      </c>
      <c r="H53" s="182">
        <f t="shared" ca="1" si="2"/>
        <v>579.51295700000003</v>
      </c>
      <c r="I53" s="183">
        <f t="shared" ca="1" si="5"/>
        <v>488.98</v>
      </c>
      <c r="J53" s="180">
        <f t="shared" ca="1" si="6"/>
        <v>81.56</v>
      </c>
      <c r="K53" s="180">
        <f t="shared" ca="1" si="7"/>
        <v>8.98</v>
      </c>
      <c r="L53" s="180">
        <f t="shared" ca="1" si="8"/>
        <v>0</v>
      </c>
      <c r="M53" s="181">
        <f t="shared" ca="1" si="9"/>
        <v>579.52</v>
      </c>
      <c r="N53" s="179">
        <f t="shared" ca="1" si="10"/>
        <v>488.97405734721843</v>
      </c>
      <c r="O53" s="180">
        <f t="shared" ca="1" si="11"/>
        <v>81.559008788169535</v>
      </c>
      <c r="P53" s="180">
        <f t="shared" ca="1" si="12"/>
        <v>8.9798908646120932</v>
      </c>
      <c r="Q53" s="180">
        <f t="shared" ca="1" si="13"/>
        <v>0</v>
      </c>
      <c r="R53" s="181">
        <f t="shared" ca="1" si="14"/>
        <v>579.51295700000014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603.97389999999996</v>
      </c>
      <c r="H54" s="182">
        <f t="shared" ca="1" si="2"/>
        <v>579.51295700000003</v>
      </c>
      <c r="I54" s="183">
        <f t="shared" ca="1" si="5"/>
        <v>488.98</v>
      </c>
      <c r="J54" s="180">
        <f t="shared" ca="1" si="6"/>
        <v>81.56</v>
      </c>
      <c r="K54" s="180">
        <f t="shared" ca="1" si="7"/>
        <v>8.98</v>
      </c>
      <c r="L54" s="180">
        <f t="shared" ca="1" si="8"/>
        <v>0</v>
      </c>
      <c r="M54" s="181">
        <f t="shared" ca="1" si="9"/>
        <v>579.52</v>
      </c>
      <c r="N54" s="179">
        <f t="shared" ca="1" si="10"/>
        <v>488.97405734721843</v>
      </c>
      <c r="O54" s="180">
        <f t="shared" ca="1" si="11"/>
        <v>81.559008788169535</v>
      </c>
      <c r="P54" s="180">
        <f t="shared" ca="1" si="12"/>
        <v>8.9798908646120932</v>
      </c>
      <c r="Q54" s="180">
        <f t="shared" ca="1" si="13"/>
        <v>0</v>
      </c>
      <c r="R54" s="181">
        <f t="shared" ca="1" si="14"/>
        <v>579.51295700000014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616.61500000000001</v>
      </c>
      <c r="H55" s="182">
        <f t="shared" ca="1" si="2"/>
        <v>591.64209200000005</v>
      </c>
      <c r="I55" s="183">
        <f t="shared" ca="1" si="5"/>
        <v>488.97</v>
      </c>
      <c r="J55" s="180">
        <f t="shared" ca="1" si="6"/>
        <v>100.75</v>
      </c>
      <c r="K55" s="180">
        <f t="shared" ca="1" si="7"/>
        <v>1.92</v>
      </c>
      <c r="L55" s="180">
        <f t="shared" ca="1" si="8"/>
        <v>0</v>
      </c>
      <c r="M55" s="181">
        <f t="shared" ca="1" si="9"/>
        <v>591.64</v>
      </c>
      <c r="N55" s="179">
        <f t="shared" ca="1" si="10"/>
        <v>488.97172896565485</v>
      </c>
      <c r="O55" s="180">
        <f t="shared" ca="1" si="11"/>
        <v>100.75035624535191</v>
      </c>
      <c r="P55" s="180">
        <f t="shared" ca="1" si="12"/>
        <v>1.9200067889933068</v>
      </c>
      <c r="Q55" s="180">
        <f t="shared" ca="1" si="13"/>
        <v>0</v>
      </c>
      <c r="R55" s="181">
        <f t="shared" ca="1" si="14"/>
        <v>591.64209200000005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596.61500000000001</v>
      </c>
      <c r="H56" s="182">
        <f t="shared" ca="1" si="2"/>
        <v>572.45209199999999</v>
      </c>
      <c r="I56" s="183">
        <f t="shared" ca="1" si="5"/>
        <v>488.97</v>
      </c>
      <c r="J56" s="180">
        <f t="shared" ca="1" si="6"/>
        <v>81.56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572.44999999999993</v>
      </c>
      <c r="N56" s="179">
        <f t="shared" ca="1" si="10"/>
        <v>488.97178692504156</v>
      </c>
      <c r="O56" s="180">
        <f t="shared" ca="1" si="11"/>
        <v>81.560298058380653</v>
      </c>
      <c r="P56" s="180">
        <f t="shared" ca="1" si="12"/>
        <v>1.9200070165778671</v>
      </c>
      <c r="Q56" s="180">
        <f t="shared" ca="1" si="13"/>
        <v>0</v>
      </c>
      <c r="R56" s="181">
        <f t="shared" ca="1" si="14"/>
        <v>572.45209200000011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571.35889999999995</v>
      </c>
      <c r="H57" s="182">
        <f t="shared" ca="1" si="2"/>
        <v>548.21886500000005</v>
      </c>
      <c r="I57" s="183">
        <f t="shared" ca="1" si="5"/>
        <v>460.56</v>
      </c>
      <c r="J57" s="180">
        <f t="shared" ca="1" si="6"/>
        <v>78.680000000000007</v>
      </c>
      <c r="K57" s="180">
        <f t="shared" ca="1" si="7"/>
        <v>8.98</v>
      </c>
      <c r="L57" s="180">
        <f t="shared" ca="1" si="8"/>
        <v>0</v>
      </c>
      <c r="M57" s="181">
        <f t="shared" ca="1" si="9"/>
        <v>548.22</v>
      </c>
      <c r="N57" s="179">
        <f t="shared" ca="1" si="10"/>
        <v>460.55904648571743</v>
      </c>
      <c r="O57" s="180">
        <f t="shared" ca="1" si="11"/>
        <v>78.679837105906401</v>
      </c>
      <c r="P57" s="180">
        <f t="shared" ca="1" si="12"/>
        <v>8.9799814083762008</v>
      </c>
      <c r="Q57" s="180">
        <f t="shared" ca="1" si="13"/>
        <v>0</v>
      </c>
      <c r="R57" s="181">
        <f t="shared" ca="1" si="14"/>
        <v>548.21886499999994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521.35889999999995</v>
      </c>
      <c r="H58" s="182">
        <f t="shared" ca="1" si="2"/>
        <v>500.24386500000003</v>
      </c>
      <c r="I58" s="183">
        <f t="shared" ca="1" si="5"/>
        <v>412.58</v>
      </c>
      <c r="J58" s="180">
        <f t="shared" ca="1" si="6"/>
        <v>78.680000000000007</v>
      </c>
      <c r="K58" s="180">
        <f t="shared" ca="1" si="7"/>
        <v>8.98</v>
      </c>
      <c r="L58" s="180">
        <f t="shared" ca="1" si="8"/>
        <v>0</v>
      </c>
      <c r="M58" s="181">
        <f t="shared" ca="1" si="9"/>
        <v>500.24</v>
      </c>
      <c r="N58" s="179">
        <f t="shared" ca="1" si="10"/>
        <v>412.5831877132976</v>
      </c>
      <c r="O58" s="180">
        <f t="shared" ca="1" si="11"/>
        <v>78.680607904605793</v>
      </c>
      <c r="P58" s="180">
        <f t="shared" ca="1" si="12"/>
        <v>8.9800693820965947</v>
      </c>
      <c r="Q58" s="180">
        <f t="shared" ca="1" si="13"/>
        <v>0</v>
      </c>
      <c r="R58" s="181">
        <f t="shared" ca="1" si="14"/>
        <v>500.24386499999997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471.35890000000001</v>
      </c>
      <c r="H59" s="182">
        <f t="shared" ca="1" si="2"/>
        <v>452.26886500000001</v>
      </c>
      <c r="I59" s="183">
        <f t="shared" ca="1" si="5"/>
        <v>364.61</v>
      </c>
      <c r="J59" s="180">
        <f t="shared" ca="1" si="6"/>
        <v>78.680000000000007</v>
      </c>
      <c r="K59" s="180">
        <f t="shared" ca="1" si="7"/>
        <v>8.98</v>
      </c>
      <c r="L59" s="180">
        <f t="shared" ca="1" si="8"/>
        <v>0</v>
      </c>
      <c r="M59" s="181">
        <f t="shared" ca="1" si="9"/>
        <v>452.27000000000004</v>
      </c>
      <c r="N59" s="179">
        <f t="shared" ca="1" si="10"/>
        <v>364.60908498828132</v>
      </c>
      <c r="O59" s="180">
        <f t="shared" ca="1" si="11"/>
        <v>78.679802547593255</v>
      </c>
      <c r="P59" s="180">
        <f t="shared" ca="1" si="12"/>
        <v>8.9799774641254118</v>
      </c>
      <c r="Q59" s="180">
        <f t="shared" ca="1" si="13"/>
        <v>0</v>
      </c>
      <c r="R59" s="181">
        <f t="shared" ca="1" si="14"/>
        <v>452.26886499999995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421.35890000000001</v>
      </c>
      <c r="H60" s="182">
        <f t="shared" ca="1" si="2"/>
        <v>404.29386499999998</v>
      </c>
      <c r="I60" s="183">
        <f t="shared" ca="1" si="5"/>
        <v>316.63</v>
      </c>
      <c r="J60" s="180">
        <f t="shared" ca="1" si="6"/>
        <v>78.680000000000007</v>
      </c>
      <c r="K60" s="180">
        <f t="shared" ca="1" si="7"/>
        <v>8.98</v>
      </c>
      <c r="L60" s="180">
        <f t="shared" ca="1" si="8"/>
        <v>0</v>
      </c>
      <c r="M60" s="181">
        <f t="shared" ca="1" si="9"/>
        <v>404.29</v>
      </c>
      <c r="N60" s="179">
        <f t="shared" ca="1" si="10"/>
        <v>316.63302697308859</v>
      </c>
      <c r="O60" s="180">
        <f t="shared" ca="1" si="11"/>
        <v>78.680752178386797</v>
      </c>
      <c r="P60" s="180">
        <f t="shared" ca="1" si="12"/>
        <v>8.980085848524574</v>
      </c>
      <c r="Q60" s="180">
        <f t="shared" ca="1" si="13"/>
        <v>0</v>
      </c>
      <c r="R60" s="181">
        <f t="shared" ca="1" si="14"/>
        <v>404.29386499999998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421.35890000000001</v>
      </c>
      <c r="H61" s="182">
        <f t="shared" ca="1" si="2"/>
        <v>404.29386499999998</v>
      </c>
      <c r="I61" s="183">
        <f t="shared" ca="1" si="5"/>
        <v>316.63</v>
      </c>
      <c r="J61" s="180">
        <f t="shared" ca="1" si="6"/>
        <v>78.680000000000007</v>
      </c>
      <c r="K61" s="180">
        <f t="shared" ca="1" si="7"/>
        <v>8.98</v>
      </c>
      <c r="L61" s="180">
        <f t="shared" ca="1" si="8"/>
        <v>0</v>
      </c>
      <c r="M61" s="181">
        <f t="shared" ca="1" si="9"/>
        <v>404.29</v>
      </c>
      <c r="N61" s="179">
        <f t="shared" ca="1" si="10"/>
        <v>316.63302697308859</v>
      </c>
      <c r="O61" s="180">
        <f t="shared" ca="1" si="11"/>
        <v>78.680752178386797</v>
      </c>
      <c r="P61" s="180">
        <f t="shared" ca="1" si="12"/>
        <v>8.980085848524574</v>
      </c>
      <c r="Q61" s="180">
        <f t="shared" ca="1" si="13"/>
        <v>0</v>
      </c>
      <c r="R61" s="181">
        <f t="shared" ca="1" si="14"/>
        <v>404.29386499999998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421.35890000000001</v>
      </c>
      <c r="H62" s="182">
        <f t="shared" ca="1" si="2"/>
        <v>404.29386499999998</v>
      </c>
      <c r="I62" s="183">
        <f t="shared" ca="1" si="5"/>
        <v>316.63</v>
      </c>
      <c r="J62" s="180">
        <f t="shared" ca="1" si="6"/>
        <v>78.680000000000007</v>
      </c>
      <c r="K62" s="180">
        <f t="shared" ca="1" si="7"/>
        <v>8.98</v>
      </c>
      <c r="L62" s="180">
        <f t="shared" ca="1" si="8"/>
        <v>0</v>
      </c>
      <c r="M62" s="181">
        <f t="shared" ca="1" si="9"/>
        <v>404.29</v>
      </c>
      <c r="N62" s="179">
        <f t="shared" ca="1" si="10"/>
        <v>316.63302697308859</v>
      </c>
      <c r="O62" s="180">
        <f t="shared" ca="1" si="11"/>
        <v>78.680752178386797</v>
      </c>
      <c r="P62" s="180">
        <f t="shared" ca="1" si="12"/>
        <v>8.980085848524574</v>
      </c>
      <c r="Q62" s="180">
        <f t="shared" ca="1" si="13"/>
        <v>0</v>
      </c>
      <c r="R62" s="181">
        <f t="shared" ca="1" si="14"/>
        <v>404.29386499999998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421.35890000000001</v>
      </c>
      <c r="H63" s="182">
        <f t="shared" ca="1" si="2"/>
        <v>404.29386499999998</v>
      </c>
      <c r="I63" s="183">
        <f t="shared" ca="1" si="5"/>
        <v>316.63</v>
      </c>
      <c r="J63" s="180">
        <f t="shared" ca="1" si="6"/>
        <v>78.680000000000007</v>
      </c>
      <c r="K63" s="180">
        <f t="shared" ca="1" si="7"/>
        <v>8.98</v>
      </c>
      <c r="L63" s="180">
        <f t="shared" ca="1" si="8"/>
        <v>0</v>
      </c>
      <c r="M63" s="181">
        <f t="shared" ca="1" si="9"/>
        <v>404.29</v>
      </c>
      <c r="N63" s="179">
        <f t="shared" ca="1" si="10"/>
        <v>316.63302697308859</v>
      </c>
      <c r="O63" s="180">
        <f t="shared" ca="1" si="11"/>
        <v>78.680752178386797</v>
      </c>
      <c r="P63" s="180">
        <f t="shared" ca="1" si="12"/>
        <v>8.980085848524574</v>
      </c>
      <c r="Q63" s="180">
        <f t="shared" ca="1" si="13"/>
        <v>0</v>
      </c>
      <c r="R63" s="181">
        <f t="shared" ca="1" si="14"/>
        <v>404.29386499999998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471.35890000000001</v>
      </c>
      <c r="H64" s="182">
        <f t="shared" ca="1" si="2"/>
        <v>452.26886500000001</v>
      </c>
      <c r="I64" s="183">
        <f t="shared" ca="1" si="5"/>
        <v>364.61</v>
      </c>
      <c r="J64" s="180">
        <f t="shared" ca="1" si="6"/>
        <v>78.680000000000007</v>
      </c>
      <c r="K64" s="180">
        <f t="shared" ca="1" si="7"/>
        <v>8.98</v>
      </c>
      <c r="L64" s="180">
        <f t="shared" ca="1" si="8"/>
        <v>0</v>
      </c>
      <c r="M64" s="181">
        <f t="shared" ca="1" si="9"/>
        <v>452.27000000000004</v>
      </c>
      <c r="N64" s="179">
        <f t="shared" ca="1" si="10"/>
        <v>364.60908498828132</v>
      </c>
      <c r="O64" s="180">
        <f t="shared" ca="1" si="11"/>
        <v>78.679802547593255</v>
      </c>
      <c r="P64" s="180">
        <f t="shared" ca="1" si="12"/>
        <v>8.9799774641254118</v>
      </c>
      <c r="Q64" s="180">
        <f t="shared" ca="1" si="13"/>
        <v>0</v>
      </c>
      <c r="R64" s="181">
        <f t="shared" ca="1" si="14"/>
        <v>452.26886499999995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521.35889999999995</v>
      </c>
      <c r="H65" s="182">
        <f t="shared" ca="1" si="2"/>
        <v>500.24386500000003</v>
      </c>
      <c r="I65" s="183">
        <f t="shared" ca="1" si="5"/>
        <v>412.58</v>
      </c>
      <c r="J65" s="180">
        <f t="shared" ca="1" si="6"/>
        <v>78.680000000000007</v>
      </c>
      <c r="K65" s="180">
        <f t="shared" ca="1" si="7"/>
        <v>8.98</v>
      </c>
      <c r="L65" s="180">
        <f t="shared" ca="1" si="8"/>
        <v>0</v>
      </c>
      <c r="M65" s="181">
        <f t="shared" ca="1" si="9"/>
        <v>500.24</v>
      </c>
      <c r="N65" s="179">
        <f t="shared" ca="1" si="10"/>
        <v>412.5831877132976</v>
      </c>
      <c r="O65" s="180">
        <f t="shared" ca="1" si="11"/>
        <v>78.680607904605793</v>
      </c>
      <c r="P65" s="180">
        <f t="shared" ca="1" si="12"/>
        <v>8.9800693820965947</v>
      </c>
      <c r="Q65" s="180">
        <f t="shared" ca="1" si="13"/>
        <v>0</v>
      </c>
      <c r="R65" s="181">
        <f t="shared" ca="1" si="14"/>
        <v>500.24386499999997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571.35889999999995</v>
      </c>
      <c r="H66" s="182">
        <f t="shared" ca="1" si="2"/>
        <v>548.21886500000005</v>
      </c>
      <c r="I66" s="183">
        <f t="shared" ca="1" si="5"/>
        <v>460.56</v>
      </c>
      <c r="J66" s="180">
        <f t="shared" ca="1" si="6"/>
        <v>78.680000000000007</v>
      </c>
      <c r="K66" s="180">
        <f t="shared" ca="1" si="7"/>
        <v>8.98</v>
      </c>
      <c r="L66" s="180">
        <f t="shared" ca="1" si="8"/>
        <v>0</v>
      </c>
      <c r="M66" s="181">
        <f t="shared" ca="1" si="9"/>
        <v>548.22</v>
      </c>
      <c r="N66" s="179">
        <f t="shared" ca="1" si="10"/>
        <v>460.55904648571743</v>
      </c>
      <c r="O66" s="180">
        <f t="shared" ca="1" si="11"/>
        <v>78.679837105906401</v>
      </c>
      <c r="P66" s="180">
        <f t="shared" ca="1" si="12"/>
        <v>8.9799814083762008</v>
      </c>
      <c r="Q66" s="180">
        <f t="shared" ca="1" si="13"/>
        <v>0</v>
      </c>
      <c r="R66" s="181">
        <f t="shared" ca="1" si="14"/>
        <v>548.21886499999994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600.97389999999996</v>
      </c>
      <c r="H67" s="182">
        <f t="shared" ref="H67:H98" ca="1" si="17">INDIRECT("ISGS_Delhi_pp!" &amp; $V$3 &amp; X67)</f>
        <v>576.634457</v>
      </c>
      <c r="I67" s="183">
        <f t="shared" ca="1" si="5"/>
        <v>488.98</v>
      </c>
      <c r="J67" s="180">
        <f t="shared" ca="1" si="6"/>
        <v>78.680000000000007</v>
      </c>
      <c r="K67" s="180">
        <f t="shared" ca="1" si="7"/>
        <v>8.98</v>
      </c>
      <c r="L67" s="180">
        <f t="shared" ca="1" si="8"/>
        <v>0</v>
      </c>
      <c r="M67" s="181">
        <f t="shared" ca="1" si="9"/>
        <v>576.6400000000001</v>
      </c>
      <c r="N67" s="179">
        <f t="shared" ca="1" si="10"/>
        <v>488.9752996390468</v>
      </c>
      <c r="O67" s="180">
        <f t="shared" ca="1" si="11"/>
        <v>78.679243681950609</v>
      </c>
      <c r="P67" s="180">
        <f t="shared" ca="1" si="12"/>
        <v>8.9799136790024967</v>
      </c>
      <c r="Q67" s="180">
        <f t="shared" ca="1" si="13"/>
        <v>0</v>
      </c>
      <c r="R67" s="181">
        <f t="shared" ca="1" si="14"/>
        <v>576.63445699999988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648.74599999999998</v>
      </c>
      <c r="H68" s="182">
        <f t="shared" ca="1" si="17"/>
        <v>622.47178699999995</v>
      </c>
      <c r="I68" s="183">
        <f t="shared" ref="I68:I98" ca="1" si="20">INDIRECT("BRPL_EOD!" &amp; $V$3 &amp; X68)</f>
        <v>488.76</v>
      </c>
      <c r="J68" s="180">
        <f t="shared" ref="J68:J98" ca="1" si="21">INDIRECT("BYPL_EOD!" &amp; $V$3 &amp; X68)</f>
        <v>124.73</v>
      </c>
      <c r="K68" s="180">
        <f t="shared" ref="K68:K98" ca="1" si="22">INDIRECT("TPDDL_EOD!" &amp; $V$3 &amp; X68)</f>
        <v>8.9700000000000006</v>
      </c>
      <c r="L68" s="180">
        <f t="shared" ref="L68:L98" ca="1" si="23">INDIRECT("NDMC_EOD!" &amp; $V$3 &amp; X68)</f>
        <v>0</v>
      </c>
      <c r="M68" s="181">
        <f t="shared" ref="M68:M98" ca="1" si="24">SUM(I68:L68)</f>
        <v>622.46</v>
      </c>
      <c r="N68" s="179">
        <f t="shared" ref="N68:N98" ca="1" si="25">INDIRECT("BRPL_ISGS_exbus!" &amp; $V$3 &amp; X68)</f>
        <v>488.7692552358705</v>
      </c>
      <c r="O68" s="180">
        <f t="shared" ref="O68:O98" ca="1" si="26">INDIRECT("BYPL_ISGS_exbus!" &amp; $V$3 &amp; X68)</f>
        <v>124.73236190680524</v>
      </c>
      <c r="P68" s="180">
        <f t="shared" ref="P68:P98" ca="1" si="27">INDIRECT("TPDDL_ISGS_exbus!" &amp; $V$3 &amp; X68)</f>
        <v>8.9701698573241639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622.47178699999995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600.74599999999998</v>
      </c>
      <c r="H69" s="182">
        <f t="shared" ca="1" si="17"/>
        <v>576.41578700000002</v>
      </c>
      <c r="I69" s="183">
        <f t="shared" ca="1" si="20"/>
        <v>488.76</v>
      </c>
      <c r="J69" s="180">
        <f t="shared" ca="1" si="21"/>
        <v>78.680000000000007</v>
      </c>
      <c r="K69" s="180">
        <f t="shared" ca="1" si="22"/>
        <v>8.9700000000000006</v>
      </c>
      <c r="L69" s="180">
        <f t="shared" ca="1" si="23"/>
        <v>0</v>
      </c>
      <c r="M69" s="181">
        <f t="shared" ca="1" si="24"/>
        <v>576.41000000000008</v>
      </c>
      <c r="N69" s="179">
        <f t="shared" ca="1" si="25"/>
        <v>488.76490701778243</v>
      </c>
      <c r="O69" s="180">
        <f t="shared" ca="1" si="26"/>
        <v>78.680789925851386</v>
      </c>
      <c r="P69" s="180">
        <f t="shared" ca="1" si="27"/>
        <v>8.9700900563661286</v>
      </c>
      <c r="Q69" s="180">
        <f t="shared" ca="1" si="28"/>
        <v>0</v>
      </c>
      <c r="R69" s="181">
        <f t="shared" ca="1" si="29"/>
        <v>576.41578699999991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600.74599999999998</v>
      </c>
      <c r="H70" s="182">
        <f t="shared" ca="1" si="17"/>
        <v>576.41578700000002</v>
      </c>
      <c r="I70" s="183">
        <f t="shared" ca="1" si="20"/>
        <v>488.76</v>
      </c>
      <c r="J70" s="180">
        <f t="shared" ca="1" si="21"/>
        <v>78.680000000000007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576.41000000000008</v>
      </c>
      <c r="N70" s="179">
        <f t="shared" ca="1" si="25"/>
        <v>488.76490701778243</v>
      </c>
      <c r="O70" s="180">
        <f t="shared" ca="1" si="26"/>
        <v>78.680789925851386</v>
      </c>
      <c r="P70" s="180">
        <f t="shared" ca="1" si="27"/>
        <v>8.9700900563661286</v>
      </c>
      <c r="Q70" s="180">
        <f t="shared" ca="1" si="28"/>
        <v>0</v>
      </c>
      <c r="R70" s="181">
        <f t="shared" ca="1" si="29"/>
        <v>576.41578699999991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664.918769</v>
      </c>
      <c r="H71" s="182">
        <f t="shared" ca="1" si="17"/>
        <v>637.98955899999999</v>
      </c>
      <c r="I71" s="183">
        <f t="shared" ca="1" si="20"/>
        <v>475.94</v>
      </c>
      <c r="J71" s="180">
        <f t="shared" ca="1" si="21"/>
        <v>153.31</v>
      </c>
      <c r="K71" s="180">
        <f t="shared" ca="1" si="22"/>
        <v>8.74</v>
      </c>
      <c r="L71" s="180">
        <f t="shared" ca="1" si="23"/>
        <v>0</v>
      </c>
      <c r="M71" s="181">
        <f t="shared" ca="1" si="24"/>
        <v>637.99</v>
      </c>
      <c r="N71" s="179">
        <f t="shared" ca="1" si="25"/>
        <v>475.93967101437323</v>
      </c>
      <c r="O71" s="180">
        <f t="shared" ca="1" si="26"/>
        <v>153.30989402700669</v>
      </c>
      <c r="P71" s="180">
        <f t="shared" ca="1" si="27"/>
        <v>8.7399939586200404</v>
      </c>
      <c r="Q71" s="180">
        <f t="shared" ca="1" si="28"/>
        <v>0</v>
      </c>
      <c r="R71" s="181">
        <f t="shared" ca="1" si="29"/>
        <v>637.98955899999999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655.17454699999996</v>
      </c>
      <c r="I72" s="183">
        <f t="shared" ca="1" si="20"/>
        <v>488.76</v>
      </c>
      <c r="J72" s="180">
        <f t="shared" ca="1" si="21"/>
        <v>157.43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655.16000000000008</v>
      </c>
      <c r="N72" s="179">
        <f t="shared" ca="1" si="25"/>
        <v>488.77085229824763</v>
      </c>
      <c r="O72" s="180">
        <f t="shared" ca="1" si="26"/>
        <v>157.4334955342359</v>
      </c>
      <c r="P72" s="180">
        <f t="shared" ca="1" si="27"/>
        <v>8.9701991675163306</v>
      </c>
      <c r="Q72" s="180">
        <f t="shared" ca="1" si="28"/>
        <v>0</v>
      </c>
      <c r="R72" s="181">
        <f t="shared" ca="1" si="29"/>
        <v>655.17454699999985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655.17454699999996</v>
      </c>
      <c r="I83" s="183">
        <f t="shared" ca="1" si="20"/>
        <v>488.76</v>
      </c>
      <c r="J83" s="180">
        <f t="shared" ca="1" si="21"/>
        <v>157.43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655.16000000000008</v>
      </c>
      <c r="N83" s="179">
        <f t="shared" ca="1" si="25"/>
        <v>488.77085229824763</v>
      </c>
      <c r="O83" s="180">
        <f t="shared" ca="1" si="26"/>
        <v>157.4334955342359</v>
      </c>
      <c r="P83" s="180">
        <f t="shared" ca="1" si="27"/>
        <v>8.9701991675163306</v>
      </c>
      <c r="Q83" s="180">
        <f t="shared" ca="1" si="28"/>
        <v>0</v>
      </c>
      <c r="R83" s="181">
        <f t="shared" ca="1" si="29"/>
        <v>655.17454699999985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653.97389999999996</v>
      </c>
      <c r="H84" s="182">
        <f t="shared" ca="1" si="17"/>
        <v>627.48795700000005</v>
      </c>
      <c r="I84" s="183">
        <f t="shared" ca="1" si="20"/>
        <v>488.98</v>
      </c>
      <c r="J84" s="180">
        <f t="shared" ca="1" si="21"/>
        <v>129.53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627.49</v>
      </c>
      <c r="N84" s="179">
        <f t="shared" ca="1" si="25"/>
        <v>488.97840796484411</v>
      </c>
      <c r="O84" s="180">
        <f t="shared" ca="1" si="26"/>
        <v>129.52957827249838</v>
      </c>
      <c r="P84" s="180">
        <f t="shared" ca="1" si="27"/>
        <v>8.9799707626575724</v>
      </c>
      <c r="Q84" s="180">
        <f t="shared" ca="1" si="28"/>
        <v>0</v>
      </c>
      <c r="R84" s="181">
        <f t="shared" ca="1" si="29"/>
        <v>627.48795700000005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593.62676599999998</v>
      </c>
      <c r="H85" s="182">
        <f t="shared" ca="1" si="17"/>
        <v>569.58488199999999</v>
      </c>
      <c r="I85" s="183">
        <f t="shared" ca="1" si="20"/>
        <v>488.98</v>
      </c>
      <c r="J85" s="180">
        <f t="shared" ca="1" si="21"/>
        <v>78.680000000000007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569.58000000000004</v>
      </c>
      <c r="N85" s="179">
        <f t="shared" ca="1" si="25"/>
        <v>488.98419115902942</v>
      </c>
      <c r="O85" s="180">
        <f t="shared" ca="1" si="26"/>
        <v>78.680674384212935</v>
      </c>
      <c r="P85" s="180">
        <f t="shared" ca="1" si="27"/>
        <v>1.9200164567576106</v>
      </c>
      <c r="Q85" s="180">
        <f t="shared" ca="1" si="28"/>
        <v>0</v>
      </c>
      <c r="R85" s="181">
        <f t="shared" ca="1" si="29"/>
        <v>569.58488199999999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593.61500000000001</v>
      </c>
      <c r="H86" s="182">
        <f t="shared" ca="1" si="17"/>
        <v>569.57359199999996</v>
      </c>
      <c r="I86" s="183">
        <f t="shared" ca="1" si="20"/>
        <v>488.97</v>
      </c>
      <c r="J86" s="180">
        <f t="shared" ca="1" si="21"/>
        <v>78.680000000000007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569.57000000000005</v>
      </c>
      <c r="N86" s="179">
        <f t="shared" ca="1" si="25"/>
        <v>488.97308369513837</v>
      </c>
      <c r="O86" s="180">
        <f t="shared" ca="1" si="26"/>
        <v>78.680496196358646</v>
      </c>
      <c r="P86" s="180">
        <f t="shared" ca="1" si="27"/>
        <v>1.9200121085029054</v>
      </c>
      <c r="Q86" s="180">
        <f t="shared" ca="1" si="28"/>
        <v>0</v>
      </c>
      <c r="R86" s="181">
        <f t="shared" ca="1" si="29"/>
        <v>569.57359199999985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593.61500000000001</v>
      </c>
      <c r="H87" s="182">
        <f t="shared" ca="1" si="17"/>
        <v>569.57359199999996</v>
      </c>
      <c r="I87" s="183">
        <f t="shared" ca="1" si="20"/>
        <v>488.97</v>
      </c>
      <c r="J87" s="180">
        <f t="shared" ca="1" si="21"/>
        <v>78.680000000000007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569.57000000000005</v>
      </c>
      <c r="N87" s="179">
        <f t="shared" ca="1" si="25"/>
        <v>488.97308369513837</v>
      </c>
      <c r="O87" s="180">
        <f t="shared" ca="1" si="26"/>
        <v>78.680496196358646</v>
      </c>
      <c r="P87" s="180">
        <f t="shared" ca="1" si="27"/>
        <v>1.9200121085029054</v>
      </c>
      <c r="Q87" s="180">
        <f t="shared" ca="1" si="28"/>
        <v>0</v>
      </c>
      <c r="R87" s="181">
        <f t="shared" ca="1" si="29"/>
        <v>569.57359199999985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593.61500000000001</v>
      </c>
      <c r="H88" s="182">
        <f t="shared" ca="1" si="17"/>
        <v>569.57359199999996</v>
      </c>
      <c r="I88" s="183">
        <f t="shared" ca="1" si="20"/>
        <v>488.97</v>
      </c>
      <c r="J88" s="180">
        <f t="shared" ca="1" si="21"/>
        <v>78.680000000000007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569.57000000000005</v>
      </c>
      <c r="N88" s="179">
        <f t="shared" ca="1" si="25"/>
        <v>488.97308369513837</v>
      </c>
      <c r="O88" s="180">
        <f t="shared" ca="1" si="26"/>
        <v>78.680496196358646</v>
      </c>
      <c r="P88" s="180">
        <f t="shared" ca="1" si="27"/>
        <v>1.9200121085029054</v>
      </c>
      <c r="Q88" s="180">
        <f t="shared" ca="1" si="28"/>
        <v>0</v>
      </c>
      <c r="R88" s="181">
        <f t="shared" ca="1" si="29"/>
        <v>569.57359199999985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593.61500000000001</v>
      </c>
      <c r="H89" s="182">
        <f t="shared" ca="1" si="17"/>
        <v>569.57359199999996</v>
      </c>
      <c r="I89" s="183">
        <f t="shared" ca="1" si="20"/>
        <v>488.97</v>
      </c>
      <c r="J89" s="180">
        <f t="shared" ca="1" si="21"/>
        <v>78.680000000000007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569.57000000000005</v>
      </c>
      <c r="N89" s="179">
        <f t="shared" ca="1" si="25"/>
        <v>488.97308369513837</v>
      </c>
      <c r="O89" s="180">
        <f t="shared" ca="1" si="26"/>
        <v>78.680496196358646</v>
      </c>
      <c r="P89" s="180">
        <f t="shared" ca="1" si="27"/>
        <v>1.9200121085029054</v>
      </c>
      <c r="Q89" s="180">
        <f t="shared" ca="1" si="28"/>
        <v>0</v>
      </c>
      <c r="R89" s="181">
        <f t="shared" ca="1" si="29"/>
        <v>569.57359199999985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593.61500000000001</v>
      </c>
      <c r="H90" s="182">
        <f t="shared" ca="1" si="17"/>
        <v>569.57359199999996</v>
      </c>
      <c r="I90" s="183">
        <f t="shared" ca="1" si="20"/>
        <v>488.97</v>
      </c>
      <c r="J90" s="180">
        <f t="shared" ca="1" si="21"/>
        <v>78.680000000000007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569.57000000000005</v>
      </c>
      <c r="N90" s="179">
        <f t="shared" ca="1" si="25"/>
        <v>488.97308369513837</v>
      </c>
      <c r="O90" s="180">
        <f t="shared" ca="1" si="26"/>
        <v>78.680496196358646</v>
      </c>
      <c r="P90" s="180">
        <f t="shared" ca="1" si="27"/>
        <v>1.9200121085029054</v>
      </c>
      <c r="Q90" s="180">
        <f t="shared" ca="1" si="28"/>
        <v>0</v>
      </c>
      <c r="R90" s="181">
        <f t="shared" ca="1" si="29"/>
        <v>569.57359199999985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566</v>
      </c>
      <c r="H91" s="182">
        <f t="shared" ca="1" si="17"/>
        <v>543.077</v>
      </c>
      <c r="I91" s="183">
        <f t="shared" ca="1" si="20"/>
        <v>462.48</v>
      </c>
      <c r="J91" s="180">
        <f t="shared" ca="1" si="21"/>
        <v>78.680000000000007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543.08000000000004</v>
      </c>
      <c r="N91" s="179">
        <f t="shared" ca="1" si="25"/>
        <v>462.4774452382706</v>
      </c>
      <c r="O91" s="180">
        <f t="shared" ca="1" si="26"/>
        <v>78.679565367901603</v>
      </c>
      <c r="P91" s="180">
        <f t="shared" ca="1" si="27"/>
        <v>1.9199893938277968</v>
      </c>
      <c r="Q91" s="180">
        <f t="shared" ca="1" si="28"/>
        <v>0</v>
      </c>
      <c r="R91" s="181">
        <f t="shared" ca="1" si="29"/>
        <v>543.077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566</v>
      </c>
      <c r="H92" s="182">
        <f t="shared" ca="1" si="17"/>
        <v>543.077</v>
      </c>
      <c r="I92" s="183">
        <f t="shared" ca="1" si="20"/>
        <v>462.48</v>
      </c>
      <c r="J92" s="180">
        <f t="shared" ca="1" si="21"/>
        <v>78.680000000000007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543.08000000000004</v>
      </c>
      <c r="N92" s="179">
        <f t="shared" ca="1" si="25"/>
        <v>462.4774452382706</v>
      </c>
      <c r="O92" s="180">
        <f t="shared" ca="1" si="26"/>
        <v>78.679565367901603</v>
      </c>
      <c r="P92" s="180">
        <f t="shared" ca="1" si="27"/>
        <v>1.9199893938277968</v>
      </c>
      <c r="Q92" s="180">
        <f t="shared" ca="1" si="28"/>
        <v>0</v>
      </c>
      <c r="R92" s="181">
        <f t="shared" ca="1" si="29"/>
        <v>543.077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564</v>
      </c>
      <c r="H93" s="182">
        <f t="shared" ca="1" si="17"/>
        <v>541.15800000000002</v>
      </c>
      <c r="I93" s="183">
        <f t="shared" ca="1" si="20"/>
        <v>460.56</v>
      </c>
      <c r="J93" s="180">
        <f t="shared" ca="1" si="21"/>
        <v>78.680000000000007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541.16</v>
      </c>
      <c r="N93" s="179">
        <f t="shared" ca="1" si="25"/>
        <v>460.55829787863115</v>
      </c>
      <c r="O93" s="180">
        <f t="shared" ca="1" si="26"/>
        <v>78.679709217237061</v>
      </c>
      <c r="P93" s="180">
        <f t="shared" ca="1" si="27"/>
        <v>1.9199929041318651</v>
      </c>
      <c r="Q93" s="180">
        <f t="shared" ca="1" si="28"/>
        <v>0</v>
      </c>
      <c r="R93" s="181">
        <f t="shared" ca="1" si="29"/>
        <v>541.15800000000002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550</v>
      </c>
      <c r="H94" s="182">
        <f t="shared" ca="1" si="17"/>
        <v>527.72500000000002</v>
      </c>
      <c r="I94" s="183">
        <f t="shared" ca="1" si="20"/>
        <v>447.13</v>
      </c>
      <c r="J94" s="180">
        <f t="shared" ca="1" si="21"/>
        <v>78.680000000000007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527.7299999999999</v>
      </c>
      <c r="N94" s="179">
        <f t="shared" ca="1" si="25"/>
        <v>447.12576364807774</v>
      </c>
      <c r="O94" s="180">
        <f t="shared" ca="1" si="26"/>
        <v>78.679254543042873</v>
      </c>
      <c r="P94" s="180">
        <f t="shared" ca="1" si="27"/>
        <v>1.9199818088795411</v>
      </c>
      <c r="Q94" s="180">
        <f t="shared" ca="1" si="28"/>
        <v>0</v>
      </c>
      <c r="R94" s="181">
        <f t="shared" ca="1" si="29"/>
        <v>527.72500000000014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463.9</v>
      </c>
      <c r="H95" s="182">
        <f t="shared" ca="1" si="17"/>
        <v>445.11205000000001</v>
      </c>
      <c r="I95" s="183">
        <f t="shared" ca="1" si="20"/>
        <v>336</v>
      </c>
      <c r="J95" s="180">
        <f t="shared" ca="1" si="21"/>
        <v>103.22</v>
      </c>
      <c r="K95" s="180">
        <f t="shared" ca="1" si="22"/>
        <v>5.89</v>
      </c>
      <c r="L95" s="180">
        <f t="shared" ca="1" si="23"/>
        <v>0</v>
      </c>
      <c r="M95" s="181">
        <f t="shared" ca="1" si="24"/>
        <v>445.11</v>
      </c>
      <c r="N95" s="179">
        <f t="shared" ca="1" si="25"/>
        <v>336.00154748264475</v>
      </c>
      <c r="O95" s="180">
        <f t="shared" ca="1" si="26"/>
        <v>103.22047539035295</v>
      </c>
      <c r="P95" s="180">
        <f t="shared" ca="1" si="27"/>
        <v>5.8900271270023135</v>
      </c>
      <c r="Q95" s="180">
        <f t="shared" ca="1" si="28"/>
        <v>0</v>
      </c>
      <c r="R95" s="181">
        <f t="shared" ca="1" si="29"/>
        <v>445.11205000000001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354.234959</v>
      </c>
      <c r="H96" s="182">
        <f t="shared" ca="1" si="17"/>
        <v>339.888443</v>
      </c>
      <c r="I96" s="183">
        <f t="shared" ca="1" si="20"/>
        <v>259.24</v>
      </c>
      <c r="J96" s="180">
        <f t="shared" ca="1" si="21"/>
        <v>78.73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339.89000000000004</v>
      </c>
      <c r="N96" s="179">
        <f t="shared" ca="1" si="25"/>
        <v>259.23881244908642</v>
      </c>
      <c r="O96" s="180">
        <f t="shared" ca="1" si="26"/>
        <v>78.729639346229661</v>
      </c>
      <c r="P96" s="180">
        <f t="shared" ca="1" si="27"/>
        <v>1.9199912046838679</v>
      </c>
      <c r="Q96" s="180">
        <f t="shared" ca="1" si="28"/>
        <v>0</v>
      </c>
      <c r="R96" s="181">
        <f t="shared" ca="1" si="29"/>
        <v>339.88844299999994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354</v>
      </c>
      <c r="H97" s="182">
        <f t="shared" ca="1" si="17"/>
        <v>339.66300000000001</v>
      </c>
      <c r="I97" s="183">
        <f t="shared" ca="1" si="20"/>
        <v>259.06</v>
      </c>
      <c r="J97" s="180">
        <f t="shared" ca="1" si="21"/>
        <v>78.680000000000007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339.66</v>
      </c>
      <c r="N97" s="179">
        <f t="shared" ca="1" si="25"/>
        <v>259.06228811164107</v>
      </c>
      <c r="O97" s="180">
        <f t="shared" ca="1" si="26"/>
        <v>78.680694930224348</v>
      </c>
      <c r="P97" s="180">
        <f t="shared" ca="1" si="27"/>
        <v>1.9200169581346049</v>
      </c>
      <c r="Q97" s="180">
        <f t="shared" ca="1" si="28"/>
        <v>0</v>
      </c>
      <c r="R97" s="181">
        <f t="shared" ca="1" si="29"/>
        <v>339.66300000000001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354</v>
      </c>
      <c r="H98" s="187">
        <f t="shared" ca="1" si="17"/>
        <v>339.66300000000001</v>
      </c>
      <c r="I98" s="188">
        <f t="shared" ca="1" si="20"/>
        <v>259.06</v>
      </c>
      <c r="J98" s="185">
        <f t="shared" ca="1" si="21"/>
        <v>78.680000000000007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339.66</v>
      </c>
      <c r="N98" s="184">
        <f t="shared" ca="1" si="25"/>
        <v>259.06228811164107</v>
      </c>
      <c r="O98" s="185">
        <f t="shared" ca="1" si="26"/>
        <v>78.680694930224348</v>
      </c>
      <c r="P98" s="185">
        <f t="shared" ca="1" si="27"/>
        <v>1.9200169581346049</v>
      </c>
      <c r="Q98" s="185">
        <f t="shared" ca="1" si="28"/>
        <v>0</v>
      </c>
      <c r="R98" s="186">
        <f t="shared" ca="1" si="29"/>
        <v>339.66300000000001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16.392249047999993</v>
      </c>
      <c r="C99" s="56">
        <f t="shared" ref="C99:R99" ca="1" si="30">SUM(C3:C98)/4000</f>
        <v>12.228617789807974</v>
      </c>
      <c r="D99" s="54">
        <f t="shared" ca="1" si="30"/>
        <v>3.9390574462344068</v>
      </c>
      <c r="E99" s="54">
        <f t="shared" ca="1" si="30"/>
        <v>0.22457381195760026</v>
      </c>
      <c r="F99" s="55">
        <f t="shared" ca="1" si="30"/>
        <v>0</v>
      </c>
      <c r="G99" s="59">
        <f t="shared" ca="1" si="30"/>
        <v>12.919930393499993</v>
      </c>
      <c r="H99" s="59">
        <f t="shared" ca="1" si="30"/>
        <v>12.396673210000005</v>
      </c>
      <c r="I99" s="171">
        <f t="shared" ca="1" si="30"/>
        <v>9.7036324999999994</v>
      </c>
      <c r="J99" s="54">
        <f t="shared" ca="1" si="30"/>
        <v>2.5560375000000031</v>
      </c>
      <c r="K99" s="54">
        <f t="shared" ca="1" si="30"/>
        <v>0.136855</v>
      </c>
      <c r="L99" s="54">
        <f t="shared" ca="1" si="30"/>
        <v>0</v>
      </c>
      <c r="M99" s="55">
        <f t="shared" ca="1" si="30"/>
        <v>12.396525000000016</v>
      </c>
      <c r="N99" s="56">
        <f t="shared" ca="1" si="30"/>
        <v>9.7037444180053996</v>
      </c>
      <c r="O99" s="54">
        <f t="shared" ca="1" si="30"/>
        <v>2.5560719723181187</v>
      </c>
      <c r="P99" s="54">
        <f t="shared" ca="1" si="30"/>
        <v>0.13685681967648336</v>
      </c>
      <c r="Q99" s="54">
        <f t="shared" ca="1" si="30"/>
        <v>0</v>
      </c>
      <c r="R99" s="55">
        <f t="shared" ca="1" si="30"/>
        <v>12.396673210000005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2024-02-01T11:13:48Z</dcterms:modified>
</cp:coreProperties>
</file>